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harts/chart2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drawings/drawing23.xml" ContentType="application/vnd.openxmlformats-officedocument.drawingml.chartshapes+xml"/>
  <Override PartName="/xl/charts/chart35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6.xml" ContentType="application/vnd.openxmlformats-officedocument.drawing+xml"/>
  <Override PartName="/xl/charts/chart3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8.xml" ContentType="application/vnd.openxmlformats-officedocument.drawing+xml"/>
  <Override PartName="/xl/charts/chart4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4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1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2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harts/chart5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5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4.xml" ContentType="application/vnd.openxmlformats-officedocument.drawing+xml"/>
  <Override PartName="/xl/charts/chart5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5.xml" ContentType="application/vnd.openxmlformats-officedocument.drawing+xml"/>
  <Override PartName="/xl/charts/chart5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6.xml" ContentType="application/vnd.openxmlformats-officedocument.drawing+xml"/>
  <Override PartName="/xl/charts/chart5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_odbor414\Platební bilance\Zpráva o vývoji PB\ZoVPB 2021\"/>
    </mc:Choice>
  </mc:AlternateContent>
  <bookViews>
    <workbookView xWindow="0" yWindow="0" windowWidth="13740" windowHeight="6450" tabRatio="801"/>
  </bookViews>
  <sheets>
    <sheet name="G1" sheetId="14" r:id="rId1"/>
    <sheet name="G2" sheetId="15" r:id="rId2"/>
    <sheet name="G3" sheetId="16" r:id="rId3"/>
    <sheet name="G4" sheetId="17" r:id="rId4"/>
    <sheet name="G5" sheetId="2" r:id="rId5"/>
    <sheet name="G6" sheetId="3" r:id="rId6"/>
    <sheet name="G7" sheetId="13" r:id="rId7"/>
    <sheet name="G8" sheetId="12" r:id="rId8"/>
    <sheet name="G9" sheetId="4" r:id="rId9"/>
    <sheet name="G10" sheetId="5" r:id="rId10"/>
    <sheet name="G11" sheetId="6" r:id="rId11"/>
    <sheet name="G12" sheetId="7" r:id="rId12"/>
    <sheet name="G13" sheetId="8" r:id="rId13"/>
    <sheet name="G14" sheetId="9" r:id="rId14"/>
    <sheet name="G15" sheetId="26" r:id="rId15"/>
    <sheet name="G16" sheetId="36" r:id="rId16"/>
    <sheet name="G17" sheetId="30" r:id="rId17"/>
    <sheet name="G18" sheetId="31" r:id="rId18"/>
    <sheet name="G19" sheetId="29" r:id="rId19"/>
    <sheet name="G20" sheetId="28" r:id="rId20"/>
    <sheet name="G21" sheetId="11" r:id="rId21"/>
    <sheet name="G22" sheetId="32" r:id="rId22"/>
    <sheet name="G23" sheetId="27" r:id="rId23"/>
    <sheet name="G24" sheetId="18" r:id="rId24"/>
    <sheet name="G25" sheetId="19" r:id="rId25"/>
    <sheet name="G26" sheetId="20" r:id="rId26"/>
    <sheet name="G27" sheetId="21" r:id="rId27"/>
    <sheet name="G28" sheetId="23" r:id="rId28"/>
    <sheet name="G29" sheetId="22" r:id="rId29"/>
    <sheet name="G30" sheetId="25" r:id="rId30"/>
    <sheet name="G31" sheetId="24" r:id="rId31"/>
    <sheet name="TAB CZ" sheetId="33" r:id="rId32"/>
    <sheet name="TAB EN" sheetId="34" r:id="rId33"/>
    <sheet name="ID" sheetId="35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5" hidden="1">[4]řady_sloupce!$C$10:$C$25</definedName>
    <definedName name="_10__123Graph_ACHART_6" hidden="1">[2]řady_sloupce!$C$2:$C$14</definedName>
    <definedName name="_100__123Graph_BCHART_11" hidden="1">[2]řady_sloupce!$K$6:$K$47</definedName>
    <definedName name="_102__123Graph_BCHART_12" hidden="1">[5]pracovni!$AN$111:$AN$117</definedName>
    <definedName name="_104__123Graph_BCHART_13" hidden="1">[6]D!$E$150:$E$161</definedName>
    <definedName name="_105__123Graph_BCHART_14" hidden="1">[7]H!$B$46:$G$46</definedName>
    <definedName name="_106__123Graph_BCHART_15" hidden="1">[7]O!$F$29:$F$35</definedName>
    <definedName name="_107__123Graph_BCHART_16" localSheetId="9" hidden="1">[8]grafy!#REF!</definedName>
    <definedName name="_107__123Graph_BCHART_16" localSheetId="10" hidden="1">[8]grafy!#REF!</definedName>
    <definedName name="_107__123Graph_BCHART_16" localSheetId="11" hidden="1">[8]grafy!#REF!</definedName>
    <definedName name="_107__123Graph_BCHART_16" localSheetId="12" hidden="1">[8]grafy!#REF!</definedName>
    <definedName name="_107__123Graph_BCHART_16" localSheetId="13" hidden="1">[8]grafy!#REF!</definedName>
    <definedName name="_107__123Graph_BCHART_16" localSheetId="14" hidden="1">[8]grafy!#REF!</definedName>
    <definedName name="_107__123Graph_BCHART_16" localSheetId="16" hidden="1">[8]grafy!#REF!</definedName>
    <definedName name="_107__123Graph_BCHART_16" localSheetId="17" hidden="1">[8]grafy!#REF!</definedName>
    <definedName name="_107__123Graph_BCHART_16" localSheetId="18" hidden="1">[8]grafy!#REF!</definedName>
    <definedName name="_107__123Graph_BCHART_16" localSheetId="21" hidden="1">[8]grafy!#REF!</definedName>
    <definedName name="_107__123Graph_BCHART_16" localSheetId="25" hidden="1">[8]grafy!#REF!</definedName>
    <definedName name="_107__123Graph_BCHART_16" localSheetId="26" hidden="1">[8]grafy!#REF!</definedName>
    <definedName name="_107__123Graph_BCHART_16" localSheetId="8" hidden="1">[8]grafy!#REF!</definedName>
    <definedName name="_107__123Graph_BCHART_16" localSheetId="31" hidden="1">[9]grafy!#REF!</definedName>
    <definedName name="_107__123Graph_BCHART_16" localSheetId="32" hidden="1">[9]grafy!#REF!</definedName>
    <definedName name="_107__123Graph_BCHART_16" hidden="1">[8]grafy!#REF!</definedName>
    <definedName name="_108__123Graph_BCHART_17" localSheetId="9" hidden="1">[8]grafy!#REF!</definedName>
    <definedName name="_108__123Graph_BCHART_17" localSheetId="10" hidden="1">[8]grafy!#REF!</definedName>
    <definedName name="_108__123Graph_BCHART_17" localSheetId="11" hidden="1">[8]grafy!#REF!</definedName>
    <definedName name="_108__123Graph_BCHART_17" localSheetId="12" hidden="1">[8]grafy!#REF!</definedName>
    <definedName name="_108__123Graph_BCHART_17" localSheetId="13" hidden="1">[8]grafy!#REF!</definedName>
    <definedName name="_108__123Graph_BCHART_17" localSheetId="14" hidden="1">[8]grafy!#REF!</definedName>
    <definedName name="_108__123Graph_BCHART_17" localSheetId="16" hidden="1">[8]grafy!#REF!</definedName>
    <definedName name="_108__123Graph_BCHART_17" localSheetId="17" hidden="1">[8]grafy!#REF!</definedName>
    <definedName name="_108__123Graph_BCHART_17" localSheetId="18" hidden="1">[8]grafy!#REF!</definedName>
    <definedName name="_108__123Graph_BCHART_17" localSheetId="21" hidden="1">[8]grafy!#REF!</definedName>
    <definedName name="_108__123Graph_BCHART_17" localSheetId="25" hidden="1">[8]grafy!#REF!</definedName>
    <definedName name="_108__123Graph_BCHART_17" localSheetId="26" hidden="1">[8]grafy!#REF!</definedName>
    <definedName name="_108__123Graph_BCHART_17" localSheetId="8" hidden="1">[8]grafy!#REF!</definedName>
    <definedName name="_108__123Graph_BCHART_17" localSheetId="31" hidden="1">[9]grafy!#REF!</definedName>
    <definedName name="_108__123Graph_BCHART_17" localSheetId="32" hidden="1">[9]grafy!#REF!</definedName>
    <definedName name="_108__123Graph_BCHART_17" hidden="1">[8]grafy!#REF!</definedName>
    <definedName name="_109__123Graph_BCHART_18" localSheetId="9" hidden="1">[8]grafy!#REF!</definedName>
    <definedName name="_109__123Graph_BCHART_18" localSheetId="10" hidden="1">[8]grafy!#REF!</definedName>
    <definedName name="_109__123Graph_BCHART_18" localSheetId="11" hidden="1">[8]grafy!#REF!</definedName>
    <definedName name="_109__123Graph_BCHART_18" localSheetId="12" hidden="1">[8]grafy!#REF!</definedName>
    <definedName name="_109__123Graph_BCHART_18" localSheetId="13" hidden="1">[8]grafy!#REF!</definedName>
    <definedName name="_109__123Graph_BCHART_18" localSheetId="14" hidden="1">[8]grafy!#REF!</definedName>
    <definedName name="_109__123Graph_BCHART_18" localSheetId="16" hidden="1">[8]grafy!#REF!</definedName>
    <definedName name="_109__123Graph_BCHART_18" localSheetId="17" hidden="1">[8]grafy!#REF!</definedName>
    <definedName name="_109__123Graph_BCHART_18" localSheetId="18" hidden="1">[8]grafy!#REF!</definedName>
    <definedName name="_109__123Graph_BCHART_18" localSheetId="21" hidden="1">[8]grafy!#REF!</definedName>
    <definedName name="_109__123Graph_BCHART_18" localSheetId="25" hidden="1">[8]grafy!#REF!</definedName>
    <definedName name="_109__123Graph_BCHART_18" localSheetId="26" hidden="1">[8]grafy!#REF!</definedName>
    <definedName name="_109__123Graph_BCHART_18" localSheetId="8" hidden="1">[8]grafy!#REF!</definedName>
    <definedName name="_109__123Graph_BCHART_18" localSheetId="31" hidden="1">[9]grafy!#REF!</definedName>
    <definedName name="_109__123Graph_BCHART_18" localSheetId="32" hidden="1">[9]grafy!#REF!</definedName>
    <definedName name="_109__123Graph_BCHART_18" hidden="1">[8]grafy!#REF!</definedName>
    <definedName name="_11__123Graph_ACHART_6" hidden="1">[4]řady_sloupce!$C$2:$C$14</definedName>
    <definedName name="_11__123Graph_ACHART_7" hidden="1">[2]řady_sloupce!$C$3:$C$14</definedName>
    <definedName name="_110__123Graph_BCHART_19" hidden="1">[10]H!$B$80:$G$80</definedName>
    <definedName name="_115__123Graph_BCHART_2" hidden="1">[2]řady_sloupce!$I$5:$I$43</definedName>
    <definedName name="_116__123Graph_BCHART_20" hidden="1">[10]A!$B$11:$H$11</definedName>
    <definedName name="_117__123Graph_BCHART_22" localSheetId="31" hidden="1">'[9] data'!$F$30:$F$71</definedName>
    <definedName name="_117__123Graph_BCHART_22" localSheetId="32" hidden="1">'[9] data'!$F$30:$F$71</definedName>
    <definedName name="_117__123Graph_BCHART_22" hidden="1">'[8] data'!$F$30:$F$71</definedName>
    <definedName name="_118__123Graph_BCHART_23" localSheetId="9" hidden="1">[10]S!#REF!</definedName>
    <definedName name="_118__123Graph_BCHART_23" localSheetId="10" hidden="1">[10]S!#REF!</definedName>
    <definedName name="_118__123Graph_BCHART_23" localSheetId="11" hidden="1">[10]S!#REF!</definedName>
    <definedName name="_118__123Graph_BCHART_23" localSheetId="12" hidden="1">[10]S!#REF!</definedName>
    <definedName name="_118__123Graph_BCHART_23" localSheetId="13" hidden="1">[10]S!#REF!</definedName>
    <definedName name="_118__123Graph_BCHART_23" localSheetId="14" hidden="1">[10]S!#REF!</definedName>
    <definedName name="_118__123Graph_BCHART_23" localSheetId="16" hidden="1">[10]S!#REF!</definedName>
    <definedName name="_118__123Graph_BCHART_23" localSheetId="17" hidden="1">[10]S!#REF!</definedName>
    <definedName name="_118__123Graph_BCHART_23" localSheetId="18" hidden="1">[10]S!#REF!</definedName>
    <definedName name="_118__123Graph_BCHART_23" localSheetId="21" hidden="1">[10]S!#REF!</definedName>
    <definedName name="_118__123Graph_BCHART_23" localSheetId="25" hidden="1">[10]S!#REF!</definedName>
    <definedName name="_118__123Graph_BCHART_23" localSheetId="26" hidden="1">[10]S!#REF!</definedName>
    <definedName name="_118__123Graph_BCHART_23" localSheetId="8" hidden="1">[10]S!#REF!</definedName>
    <definedName name="_118__123Graph_BCHART_23" hidden="1">[10]S!#REF!</definedName>
    <definedName name="_119__123Graph_BCHART_24" hidden="1">[10]U!$C$5:$E$5</definedName>
    <definedName name="_12__123Graph_ACHART_7" hidden="1">[4]řady_sloupce!$C$3:$C$14</definedName>
    <definedName name="_12__123Graph_ACHART_8" hidden="1">[2]řady_sloupce!$F$6:$F$22</definedName>
    <definedName name="_120__123Graph_BCHART_25" hidden="1">[10]U!$B$11:$D$11</definedName>
    <definedName name="_121__123Graph_BCHART_26" hidden="1">[10]H!$B$138:$H$138</definedName>
    <definedName name="_122__123Graph_BCHART_27" hidden="1">[10]K!$B$25:$D$25</definedName>
    <definedName name="_123__123Graph_BCHART_28" hidden="1">[10]C!$I$9:$K$9</definedName>
    <definedName name="_124__123Graph_BCHART_29" hidden="1">[10]P!$C$103:$J$103</definedName>
    <definedName name="_129__123Graph_BCHART_3" hidden="1">[2]řady_sloupce!$X$20:$X$31</definedName>
    <definedName name="_13__123Graph_ACHART_8" hidden="1">[4]řady_sloupce!$F$6:$F$22</definedName>
    <definedName name="_13__123Graph_ACHART_9" hidden="1">[2]řady_sloupce!$C$5:$C$9</definedName>
    <definedName name="_130__123Graph_BCHART_30" hidden="1">[10]M!$B$60:$I$60</definedName>
    <definedName name="_131__123Graph_BCHART_31" hidden="1">[10]M!$B$89:$I$89</definedName>
    <definedName name="_132__123Graph_BCHART_32" hidden="1">[10]H!$B$146:$C$146</definedName>
    <definedName name="_133__123Graph_BCHART_33" hidden="1">[10]K!$B$24:$E$24</definedName>
    <definedName name="_134__123Graph_BCHART_34" localSheetId="9" hidden="1">[8]grafy!#REF!</definedName>
    <definedName name="_134__123Graph_BCHART_34" localSheetId="10" hidden="1">[8]grafy!#REF!</definedName>
    <definedName name="_134__123Graph_BCHART_34" localSheetId="11" hidden="1">[8]grafy!#REF!</definedName>
    <definedName name="_134__123Graph_BCHART_34" localSheetId="12" hidden="1">[8]grafy!#REF!</definedName>
    <definedName name="_134__123Graph_BCHART_34" localSheetId="13" hidden="1">[8]grafy!#REF!</definedName>
    <definedName name="_134__123Graph_BCHART_34" localSheetId="14" hidden="1">[8]grafy!#REF!</definedName>
    <definedName name="_134__123Graph_BCHART_34" localSheetId="16" hidden="1">[8]grafy!#REF!</definedName>
    <definedName name="_134__123Graph_BCHART_34" localSheetId="17" hidden="1">[8]grafy!#REF!</definedName>
    <definedName name="_134__123Graph_BCHART_34" localSheetId="18" hidden="1">[8]grafy!#REF!</definedName>
    <definedName name="_134__123Graph_BCHART_34" localSheetId="21" hidden="1">[8]grafy!#REF!</definedName>
    <definedName name="_134__123Graph_BCHART_34" localSheetId="25" hidden="1">[8]grafy!#REF!</definedName>
    <definedName name="_134__123Graph_BCHART_34" localSheetId="26" hidden="1">[8]grafy!#REF!</definedName>
    <definedName name="_134__123Graph_BCHART_34" localSheetId="8" hidden="1">[8]grafy!#REF!</definedName>
    <definedName name="_134__123Graph_BCHART_34" localSheetId="31" hidden="1">[9]grafy!#REF!</definedName>
    <definedName name="_134__123Graph_BCHART_34" localSheetId="32" hidden="1">[9]grafy!#REF!</definedName>
    <definedName name="_134__123Graph_BCHART_34" hidden="1">[8]grafy!#REF!</definedName>
    <definedName name="_135__123Graph_BCHART_35" hidden="1">[10]H!$B$173:$C$173</definedName>
    <definedName name="_136__123Graph_BCHART_36" hidden="1">[10]D!$B$112:$G$112</definedName>
    <definedName name="_137__123Graph_BCHART_37" localSheetId="9" hidden="1">[10]S!#REF!</definedName>
    <definedName name="_137__123Graph_BCHART_37" localSheetId="10" hidden="1">[10]S!#REF!</definedName>
    <definedName name="_137__123Graph_BCHART_37" localSheetId="11" hidden="1">[10]S!#REF!</definedName>
    <definedName name="_137__123Graph_BCHART_37" localSheetId="12" hidden="1">[10]S!#REF!</definedName>
    <definedName name="_137__123Graph_BCHART_37" localSheetId="13" hidden="1">[10]S!#REF!</definedName>
    <definedName name="_137__123Graph_BCHART_37" localSheetId="14" hidden="1">[10]S!#REF!</definedName>
    <definedName name="_137__123Graph_BCHART_37" localSheetId="16" hidden="1">[10]S!#REF!</definedName>
    <definedName name="_137__123Graph_BCHART_37" localSheetId="17" hidden="1">[10]S!#REF!</definedName>
    <definedName name="_137__123Graph_BCHART_37" localSheetId="18" hidden="1">[10]S!#REF!</definedName>
    <definedName name="_137__123Graph_BCHART_37" localSheetId="21" hidden="1">[10]S!#REF!</definedName>
    <definedName name="_137__123Graph_BCHART_37" localSheetId="25" hidden="1">[10]S!#REF!</definedName>
    <definedName name="_137__123Graph_BCHART_37" localSheetId="26" hidden="1">[10]S!#REF!</definedName>
    <definedName name="_137__123Graph_BCHART_37" localSheetId="8" hidden="1">[10]S!#REF!</definedName>
    <definedName name="_137__123Graph_BCHART_37" hidden="1">[10]S!#REF!</definedName>
    <definedName name="_138__123Graph_BCHART_38" hidden="1">[10]F!$B$59:$I$59</definedName>
    <definedName name="_139__123Graph_BCHART_39" hidden="1">[10]D!$B$155:$G$155</definedName>
    <definedName name="_14__123Graph_ACHART_11" hidden="1">[2]řady_sloupce!$E$6:$E$47</definedName>
    <definedName name="_14__123Graph_ACHART_9" hidden="1">[4]řady_sloupce!$C$5:$C$9</definedName>
    <definedName name="_14__123Graph_BCHART_1" hidden="1">[2]řady_sloupce!$C$5:$C$40</definedName>
    <definedName name="_143__123Graph_BCHART_4" hidden="1">[2]řady_sloupce!$G$5:$G$43</definedName>
    <definedName name="_144__123Graph_BCHART_40" localSheetId="9" hidden="1">[8]grafy!#REF!</definedName>
    <definedName name="_144__123Graph_BCHART_40" localSheetId="10" hidden="1">[8]grafy!#REF!</definedName>
    <definedName name="_144__123Graph_BCHART_40" localSheetId="11" hidden="1">[8]grafy!#REF!</definedName>
    <definedName name="_144__123Graph_BCHART_40" localSheetId="12" hidden="1">[8]grafy!#REF!</definedName>
    <definedName name="_144__123Graph_BCHART_40" localSheetId="13" hidden="1">[8]grafy!#REF!</definedName>
    <definedName name="_144__123Graph_BCHART_40" localSheetId="14" hidden="1">[8]grafy!#REF!</definedName>
    <definedName name="_144__123Graph_BCHART_40" localSheetId="16" hidden="1">[8]grafy!#REF!</definedName>
    <definedName name="_144__123Graph_BCHART_40" localSheetId="17" hidden="1">[8]grafy!#REF!</definedName>
    <definedName name="_144__123Graph_BCHART_40" localSheetId="18" hidden="1">[8]grafy!#REF!</definedName>
    <definedName name="_144__123Graph_BCHART_40" localSheetId="21" hidden="1">[8]grafy!#REF!</definedName>
    <definedName name="_144__123Graph_BCHART_40" localSheetId="25" hidden="1">[8]grafy!#REF!</definedName>
    <definedName name="_144__123Graph_BCHART_40" localSheetId="26" hidden="1">[8]grafy!#REF!</definedName>
    <definedName name="_144__123Graph_BCHART_40" localSheetId="8" hidden="1">[8]grafy!#REF!</definedName>
    <definedName name="_144__123Graph_BCHART_40" localSheetId="31" hidden="1">[9]grafy!#REF!</definedName>
    <definedName name="_144__123Graph_BCHART_40" localSheetId="32" hidden="1">[9]grafy!#REF!</definedName>
    <definedName name="_144__123Graph_BCHART_40" hidden="1">[8]grafy!#REF!</definedName>
    <definedName name="_145__123Graph_BCHART_41" localSheetId="9" hidden="1">[8]grafy!#REF!</definedName>
    <definedName name="_145__123Graph_BCHART_41" localSheetId="10" hidden="1">[8]grafy!#REF!</definedName>
    <definedName name="_145__123Graph_BCHART_41" localSheetId="11" hidden="1">[8]grafy!#REF!</definedName>
    <definedName name="_145__123Graph_BCHART_41" localSheetId="12" hidden="1">[8]grafy!#REF!</definedName>
    <definedName name="_145__123Graph_BCHART_41" localSheetId="13" hidden="1">[8]grafy!#REF!</definedName>
    <definedName name="_145__123Graph_BCHART_41" localSheetId="14" hidden="1">[8]grafy!#REF!</definedName>
    <definedName name="_145__123Graph_BCHART_41" localSheetId="16" hidden="1">[8]grafy!#REF!</definedName>
    <definedName name="_145__123Graph_BCHART_41" localSheetId="17" hidden="1">[8]grafy!#REF!</definedName>
    <definedName name="_145__123Graph_BCHART_41" localSheetId="18" hidden="1">[8]grafy!#REF!</definedName>
    <definedName name="_145__123Graph_BCHART_41" localSheetId="21" hidden="1">[8]grafy!#REF!</definedName>
    <definedName name="_145__123Graph_BCHART_41" localSheetId="25" hidden="1">[8]grafy!#REF!</definedName>
    <definedName name="_145__123Graph_BCHART_41" localSheetId="26" hidden="1">[8]grafy!#REF!</definedName>
    <definedName name="_145__123Graph_BCHART_41" localSheetId="8" hidden="1">[8]grafy!#REF!</definedName>
    <definedName name="_145__123Graph_BCHART_41" localSheetId="31" hidden="1">[9]grafy!#REF!</definedName>
    <definedName name="_145__123Graph_BCHART_41" localSheetId="32" hidden="1">[9]grafy!#REF!</definedName>
    <definedName name="_145__123Graph_BCHART_41" hidden="1">[8]grafy!#REF!</definedName>
    <definedName name="_146__123Graph_BCHART_42" localSheetId="9" hidden="1">[8]grafy!#REF!</definedName>
    <definedName name="_146__123Graph_BCHART_42" localSheetId="10" hidden="1">[8]grafy!#REF!</definedName>
    <definedName name="_146__123Graph_BCHART_42" localSheetId="11" hidden="1">[8]grafy!#REF!</definedName>
    <definedName name="_146__123Graph_BCHART_42" localSheetId="12" hidden="1">[8]grafy!#REF!</definedName>
    <definedName name="_146__123Graph_BCHART_42" localSheetId="13" hidden="1">[8]grafy!#REF!</definedName>
    <definedName name="_146__123Graph_BCHART_42" localSheetId="14" hidden="1">[8]grafy!#REF!</definedName>
    <definedName name="_146__123Graph_BCHART_42" localSheetId="16" hidden="1">[8]grafy!#REF!</definedName>
    <definedName name="_146__123Graph_BCHART_42" localSheetId="17" hidden="1">[8]grafy!#REF!</definedName>
    <definedName name="_146__123Graph_BCHART_42" localSheetId="18" hidden="1">[8]grafy!#REF!</definedName>
    <definedName name="_146__123Graph_BCHART_42" localSheetId="21" hidden="1">[8]grafy!#REF!</definedName>
    <definedName name="_146__123Graph_BCHART_42" localSheetId="25" hidden="1">[8]grafy!#REF!</definedName>
    <definedName name="_146__123Graph_BCHART_42" localSheetId="26" hidden="1">[8]grafy!#REF!</definedName>
    <definedName name="_146__123Graph_BCHART_42" localSheetId="8" hidden="1">[8]grafy!#REF!</definedName>
    <definedName name="_146__123Graph_BCHART_42" localSheetId="31" hidden="1">[9]grafy!#REF!</definedName>
    <definedName name="_146__123Graph_BCHART_42" localSheetId="32" hidden="1">[9]grafy!#REF!</definedName>
    <definedName name="_146__123Graph_BCHART_42" hidden="1">[8]grafy!#REF!</definedName>
    <definedName name="_15__123Graph_BCHART_1" hidden="1">[4]řady_sloupce!$C$5:$C$40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[5]pracovni!$AL$111:$AL$117</definedName>
    <definedName name="_16__123Graph_BCHART_10" hidden="1">[11]pracovni!$D$49:$D$65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1" hidden="1">[4]řady_sloupce!$K$6:$K$47</definedName>
    <definedName name="_17__123Graph_BCHART_12" hidden="1">[5]pracovni!$AN$111:$AN$117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[6]D!$H$184:$H$184</definedName>
    <definedName name="_18__123Graph_BCHART_12" hidden="1">[12]pracovni!$AN$111:$AN$117</definedName>
    <definedName name="_18__123Graph_BCHART_13" hidden="1">[6]D!$E$150:$E$161</definedName>
    <definedName name="_180__123Graph_CCHART_10" hidden="1">[3]pracovni!$G$49:$G$62</definedName>
    <definedName name="_182__123Graph_CCHART_11" hidden="1">[5]nezaměstnaní!$N$145:$N$176</definedName>
    <definedName name="_183__123Graph_CCHART_12" hidden="1">[7]H!$B$47:$G$47</definedName>
    <definedName name="_185__123Graph_CCHART_13" hidden="1">[6]D!$F$150:$F$161</definedName>
    <definedName name="_186__123Graph_CCHART_14" hidden="1">[7]H!$B$47:$G$47</definedName>
    <definedName name="_187__123Graph_CCHART_17" localSheetId="9" hidden="1">[8]grafy!#REF!</definedName>
    <definedName name="_187__123Graph_CCHART_17" localSheetId="10" hidden="1">[8]grafy!#REF!</definedName>
    <definedName name="_187__123Graph_CCHART_17" localSheetId="11" hidden="1">[8]grafy!#REF!</definedName>
    <definedName name="_187__123Graph_CCHART_17" localSheetId="12" hidden="1">[8]grafy!#REF!</definedName>
    <definedName name="_187__123Graph_CCHART_17" localSheetId="13" hidden="1">[8]grafy!#REF!</definedName>
    <definedName name="_187__123Graph_CCHART_17" localSheetId="14" hidden="1">[8]grafy!#REF!</definedName>
    <definedName name="_187__123Graph_CCHART_17" localSheetId="16" hidden="1">[8]grafy!#REF!</definedName>
    <definedName name="_187__123Graph_CCHART_17" localSheetId="17" hidden="1">[8]grafy!#REF!</definedName>
    <definedName name="_187__123Graph_CCHART_17" localSheetId="18" hidden="1">[8]grafy!#REF!</definedName>
    <definedName name="_187__123Graph_CCHART_17" localSheetId="21" hidden="1">[8]grafy!#REF!</definedName>
    <definedName name="_187__123Graph_CCHART_17" localSheetId="25" hidden="1">[8]grafy!#REF!</definedName>
    <definedName name="_187__123Graph_CCHART_17" localSheetId="26" hidden="1">[8]grafy!#REF!</definedName>
    <definedName name="_187__123Graph_CCHART_17" localSheetId="8" hidden="1">[8]grafy!#REF!</definedName>
    <definedName name="_187__123Graph_CCHART_17" localSheetId="31" hidden="1">[9]grafy!#REF!</definedName>
    <definedName name="_187__123Graph_CCHART_17" localSheetId="32" hidden="1">[9]grafy!#REF!</definedName>
    <definedName name="_187__123Graph_CCHART_17" hidden="1">[8]grafy!#REF!</definedName>
    <definedName name="_188__123Graph_CCHART_18" localSheetId="9" hidden="1">[8]grafy!#REF!</definedName>
    <definedName name="_188__123Graph_CCHART_18" localSheetId="10" hidden="1">[8]grafy!#REF!</definedName>
    <definedName name="_188__123Graph_CCHART_18" localSheetId="11" hidden="1">[8]grafy!#REF!</definedName>
    <definedName name="_188__123Graph_CCHART_18" localSheetId="12" hidden="1">[8]grafy!#REF!</definedName>
    <definedName name="_188__123Graph_CCHART_18" localSheetId="13" hidden="1">[8]grafy!#REF!</definedName>
    <definedName name="_188__123Graph_CCHART_18" localSheetId="14" hidden="1">[8]grafy!#REF!</definedName>
    <definedName name="_188__123Graph_CCHART_18" localSheetId="16" hidden="1">[8]grafy!#REF!</definedName>
    <definedName name="_188__123Graph_CCHART_18" localSheetId="17" hidden="1">[8]grafy!#REF!</definedName>
    <definedName name="_188__123Graph_CCHART_18" localSheetId="18" hidden="1">[8]grafy!#REF!</definedName>
    <definedName name="_188__123Graph_CCHART_18" localSheetId="21" hidden="1">[8]grafy!#REF!</definedName>
    <definedName name="_188__123Graph_CCHART_18" localSheetId="25" hidden="1">[8]grafy!#REF!</definedName>
    <definedName name="_188__123Graph_CCHART_18" localSheetId="26" hidden="1">[8]grafy!#REF!</definedName>
    <definedName name="_188__123Graph_CCHART_18" localSheetId="8" hidden="1">[8]grafy!#REF!</definedName>
    <definedName name="_188__123Graph_CCHART_18" localSheetId="31" hidden="1">[9]grafy!#REF!</definedName>
    <definedName name="_188__123Graph_CCHART_18" localSheetId="32" hidden="1">[9]grafy!#REF!</definedName>
    <definedName name="_188__123Graph_CCHART_18" hidden="1">[8]grafy!#REF!</definedName>
    <definedName name="_189__123Graph_CCHART_19" hidden="1">[10]H!$B$81:$G$81</definedName>
    <definedName name="_19__123Graph_ACHART_14" hidden="1">[10]D!$E$58:$E$64</definedName>
    <definedName name="_19__123Graph_BCHART_13" hidden="1">[13]D!$E$150:$E$161</definedName>
    <definedName name="_19__123Graph_BCHART_2" hidden="1">[2]řady_sloupce!$I$5:$I$43</definedName>
    <definedName name="_194__123Graph_CCHART_2" localSheetId="9" hidden="1">[2]řady_sloupce!#REF!</definedName>
    <definedName name="_194__123Graph_CCHART_2" localSheetId="10" hidden="1">[2]řady_sloupce!#REF!</definedName>
    <definedName name="_194__123Graph_CCHART_2" localSheetId="11" hidden="1">[2]řady_sloupce!#REF!</definedName>
    <definedName name="_194__123Graph_CCHART_2" localSheetId="12" hidden="1">[2]řady_sloupce!#REF!</definedName>
    <definedName name="_194__123Graph_CCHART_2" localSheetId="13" hidden="1">[2]řady_sloupce!#REF!</definedName>
    <definedName name="_194__123Graph_CCHART_2" localSheetId="14" hidden="1">[2]řady_sloupce!#REF!</definedName>
    <definedName name="_194__123Graph_CCHART_2" localSheetId="16" hidden="1">[2]řady_sloupce!#REF!</definedName>
    <definedName name="_194__123Graph_CCHART_2" localSheetId="17" hidden="1">[2]řady_sloupce!#REF!</definedName>
    <definedName name="_194__123Graph_CCHART_2" localSheetId="18" hidden="1">[2]řady_sloupce!#REF!</definedName>
    <definedName name="_194__123Graph_CCHART_2" localSheetId="21" hidden="1">[2]řady_sloupce!#REF!</definedName>
    <definedName name="_194__123Graph_CCHART_2" localSheetId="25" hidden="1">[2]řady_sloupce!#REF!</definedName>
    <definedName name="_194__123Graph_CCHART_2" localSheetId="26" hidden="1">[2]řady_sloupce!#REF!</definedName>
    <definedName name="_194__123Graph_CCHART_2" localSheetId="8" hidden="1">[2]řady_sloupce!#REF!</definedName>
    <definedName name="_194__123Graph_CCHART_2" hidden="1">[2]řady_sloupce!#REF!</definedName>
    <definedName name="_195__123Graph_CCHART_20" hidden="1">[10]A!$B$12:$H$12</definedName>
    <definedName name="_196__123Graph_CCHART_22" localSheetId="31" hidden="1">'[9] data'!$G$30:$G$71</definedName>
    <definedName name="_196__123Graph_CCHART_22" localSheetId="32" hidden="1">'[9] data'!$G$30:$G$71</definedName>
    <definedName name="_196__123Graph_CCHART_22" hidden="1">'[8] data'!$G$30:$G$71</definedName>
    <definedName name="_197__123Graph_CCHART_23" localSheetId="9" hidden="1">[10]S!#REF!</definedName>
    <definedName name="_197__123Graph_CCHART_23" localSheetId="10" hidden="1">[10]S!#REF!</definedName>
    <definedName name="_197__123Graph_CCHART_23" localSheetId="11" hidden="1">[10]S!#REF!</definedName>
    <definedName name="_197__123Graph_CCHART_23" localSheetId="12" hidden="1">[10]S!#REF!</definedName>
    <definedName name="_197__123Graph_CCHART_23" localSheetId="13" hidden="1">[10]S!#REF!</definedName>
    <definedName name="_197__123Graph_CCHART_23" localSheetId="14" hidden="1">[10]S!#REF!</definedName>
    <definedName name="_197__123Graph_CCHART_23" localSheetId="16" hidden="1">[10]S!#REF!</definedName>
    <definedName name="_197__123Graph_CCHART_23" localSheetId="17" hidden="1">[10]S!#REF!</definedName>
    <definedName name="_197__123Graph_CCHART_23" localSheetId="18" hidden="1">[10]S!#REF!</definedName>
    <definedName name="_197__123Graph_CCHART_23" localSheetId="21" hidden="1">[10]S!#REF!</definedName>
    <definedName name="_197__123Graph_CCHART_23" localSheetId="25" hidden="1">[10]S!#REF!</definedName>
    <definedName name="_197__123Graph_CCHART_23" localSheetId="26" hidden="1">[10]S!#REF!</definedName>
    <definedName name="_197__123Graph_CCHART_23" localSheetId="8" hidden="1">[10]S!#REF!</definedName>
    <definedName name="_197__123Graph_CCHART_23" hidden="1">[10]S!#REF!</definedName>
    <definedName name="_198__123Graph_CCHART_24" hidden="1">[10]U!$C$6:$E$6</definedName>
    <definedName name="_199__123Graph_CCHART_25" hidden="1">[10]U!$B$12:$D$12</definedName>
    <definedName name="_2__123Graph_ACHART_1" hidden="1">'[14]gr obch bil'!$E$7:$AI$7</definedName>
    <definedName name="_2__123Graph_ACHART_10" hidden="1">[3]pracovni!$E$49:$E$62</definedName>
    <definedName name="_20__123Graph_ACHART_15" localSheetId="31" hidden="1">[9]grafy!$T$105:$T$121</definedName>
    <definedName name="_20__123Graph_ACHART_15" localSheetId="32" hidden="1">[9]grafy!$T$105:$T$121</definedName>
    <definedName name="_20__123Graph_ACHART_15" hidden="1">[8]grafy!$T$105:$T$121</definedName>
    <definedName name="_20__123Graph_BCHART_2" hidden="1">[4]řady_sloupce!$I$5:$I$43</definedName>
    <definedName name="_20__123Graph_BCHART_3" hidden="1">[2]řady_sloupce!$X$20:$X$31</definedName>
    <definedName name="_200__123Graph_CCHART_26" hidden="1">[10]H!$B$139:$H$139</definedName>
    <definedName name="_201__123Graph_CCHART_27" hidden="1">[10]K!$B$26:$D$26</definedName>
    <definedName name="_202__123Graph_CCHART_28" hidden="1">[10]C!$I$10:$K$10</definedName>
    <definedName name="_203__123Graph_CCHART_29" localSheetId="31" hidden="1">'[9] data'!$G$54:$G$67</definedName>
    <definedName name="_203__123Graph_CCHART_29" localSheetId="32" hidden="1">'[9] data'!$G$54:$G$67</definedName>
    <definedName name="_203__123Graph_CCHART_29" hidden="1">'[8] data'!$G$54:$G$67</definedName>
    <definedName name="_207__123Graph_CCHART_3" hidden="1">[2]řady_sloupce!$Y$20:$Y$31</definedName>
    <definedName name="_208__123Graph_CCHART_31" localSheetId="9" hidden="1">'[8] data'!#REF!</definedName>
    <definedName name="_208__123Graph_CCHART_31" localSheetId="10" hidden="1">'[8] data'!#REF!</definedName>
    <definedName name="_208__123Graph_CCHART_31" localSheetId="11" hidden="1">'[8] data'!#REF!</definedName>
    <definedName name="_208__123Graph_CCHART_31" localSheetId="12" hidden="1">'[8] data'!#REF!</definedName>
    <definedName name="_208__123Graph_CCHART_31" localSheetId="13" hidden="1">'[8] data'!#REF!</definedName>
    <definedName name="_208__123Graph_CCHART_31" localSheetId="14" hidden="1">'[8] data'!#REF!</definedName>
    <definedName name="_208__123Graph_CCHART_31" localSheetId="16" hidden="1">'[8] data'!#REF!</definedName>
    <definedName name="_208__123Graph_CCHART_31" localSheetId="17" hidden="1">'[8] data'!#REF!</definedName>
    <definedName name="_208__123Graph_CCHART_31" localSheetId="18" hidden="1">'[8] data'!#REF!</definedName>
    <definedName name="_208__123Graph_CCHART_31" localSheetId="21" hidden="1">'[8] data'!#REF!</definedName>
    <definedName name="_208__123Graph_CCHART_31" localSheetId="25" hidden="1">'[8] data'!#REF!</definedName>
    <definedName name="_208__123Graph_CCHART_31" localSheetId="26" hidden="1">'[8] data'!#REF!</definedName>
    <definedName name="_208__123Graph_CCHART_31" localSheetId="8" hidden="1">'[8] data'!#REF!</definedName>
    <definedName name="_208__123Graph_CCHART_31" localSheetId="31" hidden="1">'[9] data'!#REF!</definedName>
    <definedName name="_208__123Graph_CCHART_31" localSheetId="32" hidden="1">'[9] data'!#REF!</definedName>
    <definedName name="_208__123Graph_CCHART_31" hidden="1">'[8] data'!#REF!</definedName>
    <definedName name="_209__123Graph_CCHART_32" hidden="1">[10]H!$B$147:$C$147</definedName>
    <definedName name="_21__123Graph_ACHART_16" hidden="1">[10]D!$C$87:$C$90</definedName>
    <definedName name="_21__123Graph_BCHART_3" hidden="1">[4]řady_sloupce!$X$20:$X$31</definedName>
    <definedName name="_21__123Graph_BCHART_4" hidden="1">[2]řady_sloupce!$G$5:$G$43</definedName>
    <definedName name="_210__123Graph_CCHART_33" hidden="1">[10]K!$B$25:$E$25</definedName>
    <definedName name="_211__123Graph_CCHART_35" hidden="1">[10]H!$B$174:$C$174</definedName>
    <definedName name="_212__123Graph_CCHART_36" hidden="1">[10]D!$B$113:$G$113</definedName>
    <definedName name="_213__123Graph_CCHART_37" localSheetId="9" hidden="1">[10]S!#REF!</definedName>
    <definedName name="_213__123Graph_CCHART_37" localSheetId="10" hidden="1">[10]S!#REF!</definedName>
    <definedName name="_213__123Graph_CCHART_37" localSheetId="11" hidden="1">[10]S!#REF!</definedName>
    <definedName name="_213__123Graph_CCHART_37" localSheetId="12" hidden="1">[10]S!#REF!</definedName>
    <definedName name="_213__123Graph_CCHART_37" localSheetId="13" hidden="1">[10]S!#REF!</definedName>
    <definedName name="_213__123Graph_CCHART_37" localSheetId="14" hidden="1">[10]S!#REF!</definedName>
    <definedName name="_213__123Graph_CCHART_37" localSheetId="16" hidden="1">[10]S!#REF!</definedName>
    <definedName name="_213__123Graph_CCHART_37" localSheetId="17" hidden="1">[10]S!#REF!</definedName>
    <definedName name="_213__123Graph_CCHART_37" localSheetId="18" hidden="1">[10]S!#REF!</definedName>
    <definedName name="_213__123Graph_CCHART_37" localSheetId="21" hidden="1">[10]S!#REF!</definedName>
    <definedName name="_213__123Graph_CCHART_37" localSheetId="25" hidden="1">[10]S!#REF!</definedName>
    <definedName name="_213__123Graph_CCHART_37" localSheetId="26" hidden="1">[10]S!#REF!</definedName>
    <definedName name="_213__123Graph_CCHART_37" localSheetId="8" hidden="1">[10]S!#REF!</definedName>
    <definedName name="_213__123Graph_CCHART_37" hidden="1">[10]S!#REF!</definedName>
    <definedName name="_214__123Graph_CCHART_38" hidden="1">[10]F!$B$60:$I$60</definedName>
    <definedName name="_215__123Graph_CCHART_39" hidden="1">[10]D!$B$156:$G$156</definedName>
    <definedName name="_22__123Graph_ACHART_17" localSheetId="9" hidden="1">[8]grafy!#REF!</definedName>
    <definedName name="_22__123Graph_ACHART_17" localSheetId="10" hidden="1">[8]grafy!#REF!</definedName>
    <definedName name="_22__123Graph_ACHART_17" localSheetId="11" hidden="1">[8]grafy!#REF!</definedName>
    <definedName name="_22__123Graph_ACHART_17" localSheetId="12" hidden="1">[8]grafy!#REF!</definedName>
    <definedName name="_22__123Graph_ACHART_17" localSheetId="13" hidden="1">[8]grafy!#REF!</definedName>
    <definedName name="_22__123Graph_ACHART_17" localSheetId="14" hidden="1">[8]grafy!#REF!</definedName>
    <definedName name="_22__123Graph_ACHART_17" localSheetId="16" hidden="1">[8]grafy!#REF!</definedName>
    <definedName name="_22__123Graph_ACHART_17" localSheetId="17" hidden="1">[8]grafy!#REF!</definedName>
    <definedName name="_22__123Graph_ACHART_17" localSheetId="18" hidden="1">[8]grafy!#REF!</definedName>
    <definedName name="_22__123Graph_ACHART_17" localSheetId="21" hidden="1">[8]grafy!#REF!</definedName>
    <definedName name="_22__123Graph_ACHART_17" localSheetId="25" hidden="1">[8]grafy!#REF!</definedName>
    <definedName name="_22__123Graph_ACHART_17" localSheetId="26" hidden="1">[8]grafy!#REF!</definedName>
    <definedName name="_22__123Graph_ACHART_17" localSheetId="8" hidden="1">[8]grafy!#REF!</definedName>
    <definedName name="_22__123Graph_ACHART_17" localSheetId="31" hidden="1">[9]grafy!#REF!</definedName>
    <definedName name="_22__123Graph_ACHART_17" localSheetId="32" hidden="1">[9]grafy!#REF!</definedName>
    <definedName name="_22__123Graph_ACHART_17" hidden="1">[8]grafy!#REF!</definedName>
    <definedName name="_22__123Graph_BCHART_4" hidden="1">[4]řady_sloupce!$G$5:$G$43</definedName>
    <definedName name="_22__123Graph_BCHART_5" hidden="1">[3]pracovni!$G$95:$G$111</definedName>
    <definedName name="_220__123Graph_CCHART_4" hidden="1">[2]řady_sloupce!$T$9:$T$21</definedName>
    <definedName name="_221__123Graph_CCHART_41" localSheetId="9" hidden="1">[8]grafy!#REF!</definedName>
    <definedName name="_221__123Graph_CCHART_41" localSheetId="10" hidden="1">[8]grafy!#REF!</definedName>
    <definedName name="_221__123Graph_CCHART_41" localSheetId="11" hidden="1">[8]grafy!#REF!</definedName>
    <definedName name="_221__123Graph_CCHART_41" localSheetId="12" hidden="1">[8]grafy!#REF!</definedName>
    <definedName name="_221__123Graph_CCHART_41" localSheetId="13" hidden="1">[8]grafy!#REF!</definedName>
    <definedName name="_221__123Graph_CCHART_41" localSheetId="14" hidden="1">[8]grafy!#REF!</definedName>
    <definedName name="_221__123Graph_CCHART_41" localSheetId="16" hidden="1">[8]grafy!#REF!</definedName>
    <definedName name="_221__123Graph_CCHART_41" localSheetId="17" hidden="1">[8]grafy!#REF!</definedName>
    <definedName name="_221__123Graph_CCHART_41" localSheetId="18" hidden="1">[8]grafy!#REF!</definedName>
    <definedName name="_221__123Graph_CCHART_41" localSheetId="21" hidden="1">[8]grafy!#REF!</definedName>
    <definedName name="_221__123Graph_CCHART_41" localSheetId="25" hidden="1">[8]grafy!#REF!</definedName>
    <definedName name="_221__123Graph_CCHART_41" localSheetId="26" hidden="1">[8]grafy!#REF!</definedName>
    <definedName name="_221__123Graph_CCHART_41" localSheetId="8" hidden="1">[8]grafy!#REF!</definedName>
    <definedName name="_221__123Graph_CCHART_41" localSheetId="31" hidden="1">[9]grafy!#REF!</definedName>
    <definedName name="_221__123Graph_CCHART_41" localSheetId="32" hidden="1">[9]grafy!#REF!</definedName>
    <definedName name="_221__123Graph_CCHART_41" hidden="1">[8]grafy!#REF!</definedName>
    <definedName name="_222__123Graph_CCHART_42" localSheetId="31" hidden="1">[9]grafy!$X$124:$X$126</definedName>
    <definedName name="_222__123Graph_CCHART_42" localSheetId="32" hidden="1">[9]grafy!$X$124:$X$126</definedName>
    <definedName name="_222__123Graph_CCHART_42" hidden="1">[8]grafy!$X$124:$X$126</definedName>
    <definedName name="_226__123Graph_CCHART_5" hidden="1">[2]řady_sloupce!$G$10:$G$25</definedName>
    <definedName name="_23__123Graph_ACHART_18" hidden="1">[10]H!$G$79:$G$82</definedName>
    <definedName name="_23__123Graph_BCHART_5" hidden="1">[11]pracovni!$G$95:$G$111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[15]diferencial!$E$257:$E$381</definedName>
    <definedName name="_24__123Graph_ACHART_19" hidden="1">[10]H!$B$79:$G$79</definedName>
    <definedName name="_24__123Graph_BCHART_6" hidden="1">[4]řady_sloupce!$B$2:$B$17</definedName>
    <definedName name="_24__123Graph_BCHART_7" hidden="1">[2]řady_sloupce!$B$3:$B$14</definedName>
    <definedName name="_241__123Graph_CCHART_9" hidden="1">[15]sazby!$E$507:$E$632</definedName>
    <definedName name="_245__123Graph_DCHART_1" hidden="1">[2]řady_sloupce!$C$8:$S$8</definedName>
    <definedName name="_25__123Graph_BCHART_7" hidden="1">[4]řady_sloupce!$B$3:$B$14</definedName>
    <definedName name="_25__123Graph_BCHART_8" hidden="1">[2]řady_sloupce!$C$6:$C$22</definedName>
    <definedName name="_250__123Graph_DCHART_10" hidden="1">[3]pracovni!$F$49:$F$65</definedName>
    <definedName name="_251__123Graph_DCHART_11" hidden="1">[10]O!$B$19:$H$19</definedName>
    <definedName name="_252__123Graph_DCHART_12" hidden="1">[7]H!$B$48:$G$48</definedName>
    <definedName name="_254__123Graph_DCHART_13" hidden="1">[6]D!$G$150:$G$161</definedName>
    <definedName name="_255__123Graph_DCHART_14" hidden="1">[7]H!$B$48:$G$48</definedName>
    <definedName name="_256__123Graph_DCHART_17" localSheetId="9" hidden="1">[8]grafy!#REF!</definedName>
    <definedName name="_256__123Graph_DCHART_17" localSheetId="10" hidden="1">[8]grafy!#REF!</definedName>
    <definedName name="_256__123Graph_DCHART_17" localSheetId="11" hidden="1">[8]grafy!#REF!</definedName>
    <definedName name="_256__123Graph_DCHART_17" localSheetId="12" hidden="1">[8]grafy!#REF!</definedName>
    <definedName name="_256__123Graph_DCHART_17" localSheetId="13" hidden="1">[8]grafy!#REF!</definedName>
    <definedName name="_256__123Graph_DCHART_17" localSheetId="14" hidden="1">[8]grafy!#REF!</definedName>
    <definedName name="_256__123Graph_DCHART_17" localSheetId="16" hidden="1">[8]grafy!#REF!</definedName>
    <definedName name="_256__123Graph_DCHART_17" localSheetId="17" hidden="1">[8]grafy!#REF!</definedName>
    <definedName name="_256__123Graph_DCHART_17" localSheetId="18" hidden="1">[8]grafy!#REF!</definedName>
    <definedName name="_256__123Graph_DCHART_17" localSheetId="21" hidden="1">[8]grafy!#REF!</definedName>
    <definedName name="_256__123Graph_DCHART_17" localSheetId="25" hidden="1">[8]grafy!#REF!</definedName>
    <definedName name="_256__123Graph_DCHART_17" localSheetId="26" hidden="1">[8]grafy!#REF!</definedName>
    <definedName name="_256__123Graph_DCHART_17" localSheetId="8" hidden="1">[8]grafy!#REF!</definedName>
    <definedName name="_256__123Graph_DCHART_17" localSheetId="31" hidden="1">[9]grafy!#REF!</definedName>
    <definedName name="_256__123Graph_DCHART_17" localSheetId="32" hidden="1">[9]grafy!#REF!</definedName>
    <definedName name="_256__123Graph_DCHART_17" hidden="1">[8]grafy!#REF!</definedName>
    <definedName name="_257__123Graph_DCHART_19" hidden="1">[10]H!$B$82:$G$82</definedName>
    <definedName name="_26__123Graph_BCHART_8" hidden="1">[4]řady_sloupce!$C$6:$C$22</definedName>
    <definedName name="_26__123Graph_BCHART_9" hidden="1">[2]řady_sloupce!$D$5:$D$9</definedName>
    <definedName name="_262__123Graph_DCHART_2" hidden="1">[2]řady_sloupce!$F$20:$AI$20</definedName>
    <definedName name="_263__123Graph_DCHART_20" hidden="1">[10]A!$B$13:$H$13</definedName>
    <definedName name="_264__123Graph_DCHART_23" localSheetId="9" hidden="1">[10]S!#REF!</definedName>
    <definedName name="_264__123Graph_DCHART_23" localSheetId="10" hidden="1">[10]S!#REF!</definedName>
    <definedName name="_264__123Graph_DCHART_23" localSheetId="11" hidden="1">[10]S!#REF!</definedName>
    <definedName name="_264__123Graph_DCHART_23" localSheetId="12" hidden="1">[10]S!#REF!</definedName>
    <definedName name="_264__123Graph_DCHART_23" localSheetId="13" hidden="1">[10]S!#REF!</definedName>
    <definedName name="_264__123Graph_DCHART_23" localSheetId="14" hidden="1">[10]S!#REF!</definedName>
    <definedName name="_264__123Graph_DCHART_23" localSheetId="16" hidden="1">[10]S!#REF!</definedName>
    <definedName name="_264__123Graph_DCHART_23" localSheetId="17" hidden="1">[10]S!#REF!</definedName>
    <definedName name="_264__123Graph_DCHART_23" localSheetId="18" hidden="1">[10]S!#REF!</definedName>
    <definedName name="_264__123Graph_DCHART_23" localSheetId="21" hidden="1">[10]S!#REF!</definedName>
    <definedName name="_264__123Graph_DCHART_23" localSheetId="25" hidden="1">[10]S!#REF!</definedName>
    <definedName name="_264__123Graph_DCHART_23" localSheetId="26" hidden="1">[10]S!#REF!</definedName>
    <definedName name="_264__123Graph_DCHART_23" localSheetId="8" hidden="1">[10]S!#REF!</definedName>
    <definedName name="_264__123Graph_DCHART_23" hidden="1">[10]S!#REF!</definedName>
    <definedName name="_265__123Graph_DCHART_24" localSheetId="31" hidden="1">'[9] data'!$DS$54:$DS$66</definedName>
    <definedName name="_265__123Graph_DCHART_24" localSheetId="32" hidden="1">'[9] data'!$DS$54:$DS$66</definedName>
    <definedName name="_265__123Graph_DCHART_24" hidden="1">'[8] data'!$DS$54:$DS$66</definedName>
    <definedName name="_266__123Graph_DCHART_26" hidden="1">[10]H!$B$140:$H$140</definedName>
    <definedName name="_267__123Graph_DCHART_27" hidden="1">[10]K!$B$27:$D$27</definedName>
    <definedName name="_27__123Graph_BCHART_9" hidden="1">[4]řady_sloupce!$D$5:$D$9</definedName>
    <definedName name="_27__123Graph_CCHART_1" hidden="1">[2]řady_sloupce!$C$7:$S$7</definedName>
    <definedName name="_271__123Graph_DCHART_3" hidden="1">[2]řady_sloupce!$Z$20:$Z$31</definedName>
    <definedName name="_272__123Graph_DCHART_32" hidden="1">[10]H!$B$148:$C$148</definedName>
    <definedName name="_273__123Graph_DCHART_33" hidden="1">[10]K!$B$26:$E$26</definedName>
    <definedName name="_274__123Graph_DCHART_35" hidden="1">[10]H!$B$175:$C$175</definedName>
    <definedName name="_275__123Graph_DCHART_36" hidden="1">[10]D!$B$114:$G$114</definedName>
    <definedName name="_276__123Graph_DCHART_37" localSheetId="9" hidden="1">[10]S!#REF!</definedName>
    <definedName name="_276__123Graph_DCHART_37" localSheetId="10" hidden="1">[10]S!#REF!</definedName>
    <definedName name="_276__123Graph_DCHART_37" localSheetId="11" hidden="1">[10]S!#REF!</definedName>
    <definedName name="_276__123Graph_DCHART_37" localSheetId="12" hidden="1">[10]S!#REF!</definedName>
    <definedName name="_276__123Graph_DCHART_37" localSheetId="13" hidden="1">[10]S!#REF!</definedName>
    <definedName name="_276__123Graph_DCHART_37" localSheetId="14" hidden="1">[10]S!#REF!</definedName>
    <definedName name="_276__123Graph_DCHART_37" localSheetId="16" hidden="1">[10]S!#REF!</definedName>
    <definedName name="_276__123Graph_DCHART_37" localSheetId="17" hidden="1">[10]S!#REF!</definedName>
    <definedName name="_276__123Graph_DCHART_37" localSheetId="18" hidden="1">[10]S!#REF!</definedName>
    <definedName name="_276__123Graph_DCHART_37" localSheetId="21" hidden="1">[10]S!#REF!</definedName>
    <definedName name="_276__123Graph_DCHART_37" localSheetId="25" hidden="1">[10]S!#REF!</definedName>
    <definedName name="_276__123Graph_DCHART_37" localSheetId="26" hidden="1">[10]S!#REF!</definedName>
    <definedName name="_276__123Graph_DCHART_37" localSheetId="8" hidden="1">[10]S!#REF!</definedName>
    <definedName name="_276__123Graph_DCHART_37" hidden="1">[10]S!#REF!</definedName>
    <definedName name="_277__123Graph_DCHART_38" hidden="1">[10]F!$B$61:$I$61</definedName>
    <definedName name="_278__123Graph_DCHART_39" hidden="1">[10]D!$B$157:$G$157</definedName>
    <definedName name="_28__123Graph_CCHART_1" hidden="1">[4]řady_sloupce!$C$7:$S$7</definedName>
    <definedName name="_28__123Graph_CCHART_10" hidden="1">[3]pracovni!$G$49:$G$62</definedName>
    <definedName name="_280__123Graph_DCHART_4" hidden="1">'[5]produkt a mzda'!$R$4:$R$32</definedName>
    <definedName name="_281__123Graph_DCHART_5" localSheetId="9" hidden="1">[7]F!#REF!</definedName>
    <definedName name="_281__123Graph_DCHART_5" localSheetId="10" hidden="1">[7]F!#REF!</definedName>
    <definedName name="_281__123Graph_DCHART_5" localSheetId="11" hidden="1">[7]F!#REF!</definedName>
    <definedName name="_281__123Graph_DCHART_5" localSheetId="12" hidden="1">[7]F!#REF!</definedName>
    <definedName name="_281__123Graph_DCHART_5" localSheetId="13" hidden="1">[7]F!#REF!</definedName>
    <definedName name="_281__123Graph_DCHART_5" localSheetId="14" hidden="1">[7]F!#REF!</definedName>
    <definedName name="_281__123Graph_DCHART_5" localSheetId="16" hidden="1">[7]F!#REF!</definedName>
    <definedName name="_281__123Graph_DCHART_5" localSheetId="17" hidden="1">[7]F!#REF!</definedName>
    <definedName name="_281__123Graph_DCHART_5" localSheetId="18" hidden="1">[7]F!#REF!</definedName>
    <definedName name="_281__123Graph_DCHART_5" localSheetId="21" hidden="1">[7]F!#REF!</definedName>
    <definedName name="_281__123Graph_DCHART_5" localSheetId="25" hidden="1">[7]F!#REF!</definedName>
    <definedName name="_281__123Graph_DCHART_5" localSheetId="26" hidden="1">[7]F!#REF!</definedName>
    <definedName name="_281__123Graph_DCHART_5" localSheetId="8" hidden="1">[7]F!#REF!</definedName>
    <definedName name="_281__123Graph_DCHART_5" hidden="1">[7]F!#REF!</definedName>
    <definedName name="_286__123Graph_DCHART_6" hidden="1">[2]řady_sloupce!$D$2:$D$17</definedName>
    <definedName name="_29__123Graph_ACHART_2" hidden="1">[2]řady_sloupce!$E$5:$E$43</definedName>
    <definedName name="_29__123Graph_CCHART_10" hidden="1">[11]pracovni!$G$49:$G$62</definedName>
    <definedName name="_29__123Graph_CCHART_11" hidden="1">[5]nezaměstnaní!$N$145:$N$176</definedName>
    <definedName name="_290__123Graph_DCHART_7" hidden="1">[2]řady_sloupce!$D$3:$D$14</definedName>
    <definedName name="_291__123Graph_DCHART_8" hidden="1">[7]G!$F$5:$F$9</definedName>
    <definedName name="_295__123Graph_DCHART_9" hidden="1">[15]sazby!$F$507:$F$632</definedName>
    <definedName name="_299__123Graph_ECHART_1" hidden="1">[2]řady_sloupce!$C$9:$S$9</definedName>
    <definedName name="_3__123Graph_ACHART_10" hidden="1">[11]pracovni!$E$49:$E$62</definedName>
    <definedName name="_3__123Graph_ACHART_11" hidden="1">[2]řady_sloupce!$E$6:$E$47</definedName>
    <definedName name="_30__123Graph_ACHART_20" hidden="1">[10]A!$B$10:$H$10</definedName>
    <definedName name="_30__123Graph_CCHART_11" hidden="1">[12]nezaměstnaní!$N$145:$N$176</definedName>
    <definedName name="_30__123Graph_CCHART_13" hidden="1">[6]D!$F$150:$F$161</definedName>
    <definedName name="_301__123Graph_ECHART_10" hidden="1">'[5]PH a mzda'!$R$226:$R$235</definedName>
    <definedName name="_302__123Graph_ECHART_13" hidden="1">[7]H!$B$49:$G$49</definedName>
    <definedName name="_303__123Graph_ECHART_14" hidden="1">[7]H!$B$49:$G$49</definedName>
    <definedName name="_308__123Graph_ECHART_2" localSheetId="9" hidden="1">[2]řady_sloupce!#REF!</definedName>
    <definedName name="_308__123Graph_ECHART_2" localSheetId="10" hidden="1">[2]řady_sloupce!#REF!</definedName>
    <definedName name="_308__123Graph_ECHART_2" localSheetId="11" hidden="1">[2]řady_sloupce!#REF!</definedName>
    <definedName name="_308__123Graph_ECHART_2" localSheetId="12" hidden="1">[2]řady_sloupce!#REF!</definedName>
    <definedName name="_308__123Graph_ECHART_2" localSheetId="13" hidden="1">[2]řady_sloupce!#REF!</definedName>
    <definedName name="_308__123Graph_ECHART_2" localSheetId="14" hidden="1">[2]řady_sloupce!#REF!</definedName>
    <definedName name="_308__123Graph_ECHART_2" localSheetId="16" hidden="1">[2]řady_sloupce!#REF!</definedName>
    <definedName name="_308__123Graph_ECHART_2" localSheetId="17" hidden="1">[2]řady_sloupce!#REF!</definedName>
    <definedName name="_308__123Graph_ECHART_2" localSheetId="18" hidden="1">[2]řady_sloupce!#REF!</definedName>
    <definedName name="_308__123Graph_ECHART_2" localSheetId="21" hidden="1">[2]řady_sloupce!#REF!</definedName>
    <definedName name="_308__123Graph_ECHART_2" localSheetId="25" hidden="1">[2]řady_sloupce!#REF!</definedName>
    <definedName name="_308__123Graph_ECHART_2" localSheetId="26" hidden="1">[2]řady_sloupce!#REF!</definedName>
    <definedName name="_308__123Graph_ECHART_2" localSheetId="8" hidden="1">[2]řady_sloupce!#REF!</definedName>
    <definedName name="_308__123Graph_ECHART_2" hidden="1">[2]řady_sloupce!#REF!</definedName>
    <definedName name="_309__123Graph_ECHART_20" hidden="1">[10]A!$B$17:$H$17</definedName>
    <definedName name="_31__123Graph_ACHART_21" localSheetId="31" hidden="1">'[9] data'!$F$17:$F$68</definedName>
    <definedName name="_31__123Graph_ACHART_21" localSheetId="32" hidden="1">'[9] data'!$F$17:$F$68</definedName>
    <definedName name="_31__123Graph_ACHART_21" hidden="1">'[8] data'!$F$17:$F$68</definedName>
    <definedName name="_31__123Graph_CCHART_13" hidden="1">[13]D!$F$150:$F$161</definedName>
    <definedName name="_31__123Graph_CCHART_2" localSheetId="0" hidden="1">[2]řady_sloupce!#REF!</definedName>
    <definedName name="_31__123Graph_CCHART_2" localSheetId="9" hidden="1">[2]řady_sloupce!#REF!</definedName>
    <definedName name="_31__123Graph_CCHART_2" localSheetId="10" hidden="1">[2]řady_sloupce!#REF!</definedName>
    <definedName name="_31__123Graph_CCHART_2" localSheetId="11" hidden="1">[2]řady_sloupce!#REF!</definedName>
    <definedName name="_31__123Graph_CCHART_2" localSheetId="12" hidden="1">[2]řady_sloupce!#REF!</definedName>
    <definedName name="_31__123Graph_CCHART_2" localSheetId="13" hidden="1">[2]řady_sloupce!#REF!</definedName>
    <definedName name="_31__123Graph_CCHART_2" localSheetId="14" hidden="1">[2]řady_sloupce!#REF!</definedName>
    <definedName name="_31__123Graph_CCHART_2" localSheetId="16" hidden="1">[2]řady_sloupce!#REF!</definedName>
    <definedName name="_31__123Graph_CCHART_2" localSheetId="17" hidden="1">[2]řady_sloupce!#REF!</definedName>
    <definedName name="_31__123Graph_CCHART_2" localSheetId="18" hidden="1">[2]řady_sloupce!#REF!</definedName>
    <definedName name="_31__123Graph_CCHART_2" localSheetId="1" hidden="1">[2]řady_sloupce!#REF!</definedName>
    <definedName name="_31__123Graph_CCHART_2" localSheetId="21" hidden="1">[2]řady_sloupce!#REF!</definedName>
    <definedName name="_31__123Graph_CCHART_2" localSheetId="23" hidden="1">[2]řady_sloupce!#REF!</definedName>
    <definedName name="_31__123Graph_CCHART_2" localSheetId="24" hidden="1">[2]řady_sloupce!#REF!</definedName>
    <definedName name="_31__123Graph_CCHART_2" localSheetId="25" hidden="1">[2]řady_sloupce!#REF!</definedName>
    <definedName name="_31__123Graph_CCHART_2" localSheetId="26" hidden="1">[2]řady_sloupce!#REF!</definedName>
    <definedName name="_31__123Graph_CCHART_2" localSheetId="2" hidden="1">[2]řady_sloupce!#REF!</definedName>
    <definedName name="_31__123Graph_CCHART_2" localSheetId="3" hidden="1">[2]řady_sloupce!#REF!</definedName>
    <definedName name="_31__123Graph_CCHART_2" localSheetId="8" hidden="1">[2]řady_sloupce!#REF!</definedName>
    <definedName name="_31__123Graph_CCHART_2" hidden="1">[2]řady_sloupce!#REF!</definedName>
    <definedName name="_310__123Graph_ECHART_23" localSheetId="0" hidden="1">[10]S!#REF!</definedName>
    <definedName name="_310__123Graph_ECHART_23" localSheetId="9" hidden="1">[10]S!#REF!</definedName>
    <definedName name="_310__123Graph_ECHART_23" localSheetId="10" hidden="1">[10]S!#REF!</definedName>
    <definedName name="_310__123Graph_ECHART_23" localSheetId="11" hidden="1">[10]S!#REF!</definedName>
    <definedName name="_310__123Graph_ECHART_23" localSheetId="12" hidden="1">[10]S!#REF!</definedName>
    <definedName name="_310__123Graph_ECHART_23" localSheetId="13" hidden="1">[10]S!#REF!</definedName>
    <definedName name="_310__123Graph_ECHART_23" localSheetId="14" hidden="1">[10]S!#REF!</definedName>
    <definedName name="_310__123Graph_ECHART_23" localSheetId="16" hidden="1">[10]S!#REF!</definedName>
    <definedName name="_310__123Graph_ECHART_23" localSheetId="17" hidden="1">[10]S!#REF!</definedName>
    <definedName name="_310__123Graph_ECHART_23" localSheetId="18" hidden="1">[10]S!#REF!</definedName>
    <definedName name="_310__123Graph_ECHART_23" localSheetId="1" hidden="1">[10]S!#REF!</definedName>
    <definedName name="_310__123Graph_ECHART_23" localSheetId="21" hidden="1">[10]S!#REF!</definedName>
    <definedName name="_310__123Graph_ECHART_23" localSheetId="23" hidden="1">[10]S!#REF!</definedName>
    <definedName name="_310__123Graph_ECHART_23" localSheetId="24" hidden="1">[10]S!#REF!</definedName>
    <definedName name="_310__123Graph_ECHART_23" localSheetId="25" hidden="1">[10]S!#REF!</definedName>
    <definedName name="_310__123Graph_ECHART_23" localSheetId="26" hidden="1">[10]S!#REF!</definedName>
    <definedName name="_310__123Graph_ECHART_23" localSheetId="2" hidden="1">[10]S!#REF!</definedName>
    <definedName name="_310__123Graph_ECHART_23" localSheetId="3" hidden="1">[10]S!#REF!</definedName>
    <definedName name="_310__123Graph_ECHART_23" localSheetId="8" hidden="1">[10]S!#REF!</definedName>
    <definedName name="_310__123Graph_ECHART_23" hidden="1">[10]S!#REF!</definedName>
    <definedName name="_311__123Graph_ECHART_26" hidden="1">[10]H!$B$143:$H$143</definedName>
    <definedName name="_312__123Graph_ECHART_27" hidden="1">[10]K!$B$28:$D$28</definedName>
    <definedName name="_313__123Graph_ECHART_3" hidden="1">[7]D!$C$9:$E$9</definedName>
    <definedName name="_314__123Graph_ECHART_32" hidden="1">[10]H!$B$149:$C$149</definedName>
    <definedName name="_315__123Graph_ECHART_33" hidden="1">[10]K!$B$27:$E$27</definedName>
    <definedName name="_316__123Graph_ECHART_37" localSheetId="9" hidden="1">[10]S!#REF!</definedName>
    <definedName name="_316__123Graph_ECHART_37" localSheetId="10" hidden="1">[10]S!#REF!</definedName>
    <definedName name="_316__123Graph_ECHART_37" localSheetId="11" hidden="1">[10]S!#REF!</definedName>
    <definedName name="_316__123Graph_ECHART_37" localSheetId="12" hidden="1">[10]S!#REF!</definedName>
    <definedName name="_316__123Graph_ECHART_37" localSheetId="13" hidden="1">[10]S!#REF!</definedName>
    <definedName name="_316__123Graph_ECHART_37" localSheetId="14" hidden="1">[10]S!#REF!</definedName>
    <definedName name="_316__123Graph_ECHART_37" localSheetId="16" hidden="1">[10]S!#REF!</definedName>
    <definedName name="_316__123Graph_ECHART_37" localSheetId="17" hidden="1">[10]S!#REF!</definedName>
    <definedName name="_316__123Graph_ECHART_37" localSheetId="18" hidden="1">[10]S!#REF!</definedName>
    <definedName name="_316__123Graph_ECHART_37" localSheetId="21" hidden="1">[10]S!#REF!</definedName>
    <definedName name="_316__123Graph_ECHART_37" localSheetId="25" hidden="1">[10]S!#REF!</definedName>
    <definedName name="_316__123Graph_ECHART_37" localSheetId="26" hidden="1">[10]S!#REF!</definedName>
    <definedName name="_316__123Graph_ECHART_37" localSheetId="8" hidden="1">[10]S!#REF!</definedName>
    <definedName name="_316__123Graph_ECHART_37" hidden="1">[10]S!#REF!</definedName>
    <definedName name="_317__123Graph_ECHART_38" hidden="1">[10]F!$B$18:$I$18</definedName>
    <definedName name="_318__123Graph_ECHART_4" hidden="1">[7]E!$C$9:$E$9</definedName>
    <definedName name="_32__123Graph_ACHART_22" hidden="1">[10]C!$E$57:$E$63</definedName>
    <definedName name="_32__123Graph_CCHART_2" localSheetId="17" hidden="1">[4]řady_sloupce!#REF!</definedName>
    <definedName name="_32__123Graph_CCHART_2" localSheetId="26" hidden="1">[4]řady_sloupce!#REF!</definedName>
    <definedName name="_32__123Graph_CCHART_2" hidden="1">[4]řady_sloupce!#REF!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9" hidden="1">[7]F!#REF!</definedName>
    <definedName name="_323__123Graph_ECHART_6" localSheetId="10" hidden="1">[7]F!#REF!</definedName>
    <definedName name="_323__123Graph_ECHART_6" localSheetId="11" hidden="1">[7]F!#REF!</definedName>
    <definedName name="_323__123Graph_ECHART_6" localSheetId="12" hidden="1">[7]F!#REF!</definedName>
    <definedName name="_323__123Graph_ECHART_6" localSheetId="13" hidden="1">[7]F!#REF!</definedName>
    <definedName name="_323__123Graph_ECHART_6" localSheetId="14" hidden="1">[7]F!#REF!</definedName>
    <definedName name="_323__123Graph_ECHART_6" localSheetId="16" hidden="1">[7]F!#REF!</definedName>
    <definedName name="_323__123Graph_ECHART_6" localSheetId="17" hidden="1">[7]F!#REF!</definedName>
    <definedName name="_323__123Graph_ECHART_6" localSheetId="18" hidden="1">[7]F!#REF!</definedName>
    <definedName name="_323__123Graph_ECHART_6" localSheetId="21" hidden="1">[7]F!#REF!</definedName>
    <definedName name="_323__123Graph_ECHART_6" localSheetId="25" hidden="1">[7]F!#REF!</definedName>
    <definedName name="_323__123Graph_ECHART_6" localSheetId="26" hidden="1">[7]F!#REF!</definedName>
    <definedName name="_323__123Graph_ECHART_6" localSheetId="8" hidden="1">[7]F!#REF!</definedName>
    <definedName name="_323__123Graph_ECHART_6" hidden="1">[7]F!#REF!</definedName>
    <definedName name="_327__123Graph_ECHART_7" hidden="1">[2]řady_sloupce!$G$3:$G$14</definedName>
    <definedName name="_33__123Graph_ACHART_23" localSheetId="9" hidden="1">[10]S!#REF!</definedName>
    <definedName name="_33__123Graph_ACHART_23" localSheetId="10" hidden="1">[10]S!#REF!</definedName>
    <definedName name="_33__123Graph_ACHART_23" localSheetId="11" hidden="1">[10]S!#REF!</definedName>
    <definedName name="_33__123Graph_ACHART_23" localSheetId="12" hidden="1">[10]S!#REF!</definedName>
    <definedName name="_33__123Graph_ACHART_23" localSheetId="13" hidden="1">[10]S!#REF!</definedName>
    <definedName name="_33__123Graph_ACHART_23" localSheetId="14" hidden="1">[10]S!#REF!</definedName>
    <definedName name="_33__123Graph_ACHART_23" localSheetId="16" hidden="1">[10]S!#REF!</definedName>
    <definedName name="_33__123Graph_ACHART_23" localSheetId="17" hidden="1">[10]S!#REF!</definedName>
    <definedName name="_33__123Graph_ACHART_23" localSheetId="18" hidden="1">[10]S!#REF!</definedName>
    <definedName name="_33__123Graph_ACHART_23" localSheetId="21" hidden="1">[10]S!#REF!</definedName>
    <definedName name="_33__123Graph_ACHART_23" localSheetId="25" hidden="1">[10]S!#REF!</definedName>
    <definedName name="_33__123Graph_ACHART_23" localSheetId="26" hidden="1">[10]S!#REF!</definedName>
    <definedName name="_33__123Graph_ACHART_23" localSheetId="8" hidden="1">[10]S!#REF!</definedName>
    <definedName name="_33__123Graph_ACHART_23" hidden="1">[10]S!#REF!</definedName>
    <definedName name="_33__123Graph_CCHART_3" hidden="1">[4]řady_sloupce!$Y$20:$Y$31</definedName>
    <definedName name="_33__123Graph_CCHART_4" hidden="1">[2]řady_sloupce!$T$9:$T$21</definedName>
    <definedName name="_332__123Graph_ECHART_9" hidden="1">[3]pracovni!$F$29:$F$45</definedName>
    <definedName name="_334__123Graph_FCHART_10" hidden="1">'[5]PH a mzda'!$H$226:$H$235</definedName>
    <definedName name="_335__123Graph_FCHART_13" localSheetId="9" hidden="1">[7]H!#REF!</definedName>
    <definedName name="_335__123Graph_FCHART_13" localSheetId="10" hidden="1">[7]H!#REF!</definedName>
    <definedName name="_335__123Graph_FCHART_13" localSheetId="11" hidden="1">[7]H!#REF!</definedName>
    <definedName name="_335__123Graph_FCHART_13" localSheetId="12" hidden="1">[7]H!#REF!</definedName>
    <definedName name="_335__123Graph_FCHART_13" localSheetId="13" hidden="1">[7]H!#REF!</definedName>
    <definedName name="_335__123Graph_FCHART_13" localSheetId="14" hidden="1">[7]H!#REF!</definedName>
    <definedName name="_335__123Graph_FCHART_13" localSheetId="16" hidden="1">[7]H!#REF!</definedName>
    <definedName name="_335__123Graph_FCHART_13" localSheetId="17" hidden="1">[7]H!#REF!</definedName>
    <definedName name="_335__123Graph_FCHART_13" localSheetId="18" hidden="1">[7]H!#REF!</definedName>
    <definedName name="_335__123Graph_FCHART_13" localSheetId="21" hidden="1">[7]H!#REF!</definedName>
    <definedName name="_335__123Graph_FCHART_13" localSheetId="25" hidden="1">[7]H!#REF!</definedName>
    <definedName name="_335__123Graph_FCHART_13" localSheetId="26" hidden="1">[7]H!#REF!</definedName>
    <definedName name="_335__123Graph_FCHART_13" localSheetId="8" hidden="1">[7]H!#REF!</definedName>
    <definedName name="_335__123Graph_FCHART_13" hidden="1">[7]H!#REF!</definedName>
    <definedName name="_336__123Graph_FCHART_14" localSheetId="9" hidden="1">[7]H!#REF!</definedName>
    <definedName name="_336__123Graph_FCHART_14" localSheetId="10" hidden="1">[7]H!#REF!</definedName>
    <definedName name="_336__123Graph_FCHART_14" localSheetId="11" hidden="1">[7]H!#REF!</definedName>
    <definedName name="_336__123Graph_FCHART_14" localSheetId="12" hidden="1">[7]H!#REF!</definedName>
    <definedName name="_336__123Graph_FCHART_14" localSheetId="13" hidden="1">[7]H!#REF!</definedName>
    <definedName name="_336__123Graph_FCHART_14" localSheetId="14" hidden="1">[7]H!#REF!</definedName>
    <definedName name="_336__123Graph_FCHART_14" localSheetId="16" hidden="1">[7]H!#REF!</definedName>
    <definedName name="_336__123Graph_FCHART_14" localSheetId="17" hidden="1">[7]H!#REF!</definedName>
    <definedName name="_336__123Graph_FCHART_14" localSheetId="18" hidden="1">[7]H!#REF!</definedName>
    <definedName name="_336__123Graph_FCHART_14" localSheetId="21" hidden="1">[7]H!#REF!</definedName>
    <definedName name="_336__123Graph_FCHART_14" localSheetId="25" hidden="1">[7]H!#REF!</definedName>
    <definedName name="_336__123Graph_FCHART_14" localSheetId="26" hidden="1">[7]H!#REF!</definedName>
    <definedName name="_336__123Graph_FCHART_14" localSheetId="8" hidden="1">[7]H!#REF!</definedName>
    <definedName name="_336__123Graph_FCHART_14" hidden="1">[7]H!#REF!</definedName>
    <definedName name="_34__123Graph_ACHART_24" hidden="1">[10]U!$C$4:$E$4</definedName>
    <definedName name="_34__123Graph_CCHART_4" hidden="1">[4]řady_sloupce!$T$9:$T$21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9" hidden="1">[10]S!#REF!</definedName>
    <definedName name="_342__123Graph_FCHART_23" localSheetId="10" hidden="1">[10]S!#REF!</definedName>
    <definedName name="_342__123Graph_FCHART_23" localSheetId="11" hidden="1">[10]S!#REF!</definedName>
    <definedName name="_342__123Graph_FCHART_23" localSheetId="12" hidden="1">[10]S!#REF!</definedName>
    <definedName name="_342__123Graph_FCHART_23" localSheetId="13" hidden="1">[10]S!#REF!</definedName>
    <definedName name="_342__123Graph_FCHART_23" localSheetId="14" hidden="1">[10]S!#REF!</definedName>
    <definedName name="_342__123Graph_FCHART_23" localSheetId="16" hidden="1">[10]S!#REF!</definedName>
    <definedName name="_342__123Graph_FCHART_23" localSheetId="17" hidden="1">[10]S!#REF!</definedName>
    <definedName name="_342__123Graph_FCHART_23" localSheetId="18" hidden="1">[10]S!#REF!</definedName>
    <definedName name="_342__123Graph_FCHART_23" localSheetId="21" hidden="1">[10]S!#REF!</definedName>
    <definedName name="_342__123Graph_FCHART_23" localSheetId="25" hidden="1">[10]S!#REF!</definedName>
    <definedName name="_342__123Graph_FCHART_23" localSheetId="26" hidden="1">[10]S!#REF!</definedName>
    <definedName name="_342__123Graph_FCHART_23" localSheetId="8" hidden="1">[10]S!#REF!</definedName>
    <definedName name="_342__123Graph_FCHART_23" hidden="1">[10]S!#REF!</definedName>
    <definedName name="_343__123Graph_FCHART_27" hidden="1">[10]K!$B$29:$D$29</definedName>
    <definedName name="_344__123Graph_FCHART_3" hidden="1">[7]D!$C$10:$E$10</definedName>
    <definedName name="_345__123Graph_FCHART_33" hidden="1">[10]K!$B$28:$E$28</definedName>
    <definedName name="_346__123Graph_FCHART_37" localSheetId="9" hidden="1">[10]S!#REF!</definedName>
    <definedName name="_346__123Graph_FCHART_37" localSheetId="10" hidden="1">[10]S!#REF!</definedName>
    <definedName name="_346__123Graph_FCHART_37" localSheetId="11" hidden="1">[10]S!#REF!</definedName>
    <definedName name="_346__123Graph_FCHART_37" localSheetId="12" hidden="1">[10]S!#REF!</definedName>
    <definedName name="_346__123Graph_FCHART_37" localSheetId="13" hidden="1">[10]S!#REF!</definedName>
    <definedName name="_346__123Graph_FCHART_37" localSheetId="14" hidden="1">[10]S!#REF!</definedName>
    <definedName name="_346__123Graph_FCHART_37" localSheetId="16" hidden="1">[10]S!#REF!</definedName>
    <definedName name="_346__123Graph_FCHART_37" localSheetId="17" hidden="1">[10]S!#REF!</definedName>
    <definedName name="_346__123Graph_FCHART_37" localSheetId="18" hidden="1">[10]S!#REF!</definedName>
    <definedName name="_346__123Graph_FCHART_37" localSheetId="21" hidden="1">[10]S!#REF!</definedName>
    <definedName name="_346__123Graph_FCHART_37" localSheetId="25" hidden="1">[10]S!#REF!</definedName>
    <definedName name="_346__123Graph_FCHART_37" localSheetId="26" hidden="1">[10]S!#REF!</definedName>
    <definedName name="_346__123Graph_FCHART_37" localSheetId="8" hidden="1">[10]S!#REF!</definedName>
    <definedName name="_346__123Graph_FCHART_37" hidden="1">[10]S!#REF!</definedName>
    <definedName name="_347__123Graph_FCHART_4" hidden="1">[7]E!$C$10:$E$10</definedName>
    <definedName name="_348__123Graph_FCHART_5" localSheetId="9" hidden="1">[7]F!#REF!</definedName>
    <definedName name="_348__123Graph_FCHART_5" localSheetId="10" hidden="1">[7]F!#REF!</definedName>
    <definedName name="_348__123Graph_FCHART_5" localSheetId="11" hidden="1">[7]F!#REF!</definedName>
    <definedName name="_348__123Graph_FCHART_5" localSheetId="12" hidden="1">[7]F!#REF!</definedName>
    <definedName name="_348__123Graph_FCHART_5" localSheetId="13" hidden="1">[7]F!#REF!</definedName>
    <definedName name="_348__123Graph_FCHART_5" localSheetId="14" hidden="1">[7]F!#REF!</definedName>
    <definedName name="_348__123Graph_FCHART_5" localSheetId="16" hidden="1">[7]F!#REF!</definedName>
    <definedName name="_348__123Graph_FCHART_5" localSheetId="17" hidden="1">[7]F!#REF!</definedName>
    <definedName name="_348__123Graph_FCHART_5" localSheetId="18" hidden="1">[7]F!#REF!</definedName>
    <definedName name="_348__123Graph_FCHART_5" localSheetId="21" hidden="1">[7]F!#REF!</definedName>
    <definedName name="_348__123Graph_FCHART_5" localSheetId="25" hidden="1">[7]F!#REF!</definedName>
    <definedName name="_348__123Graph_FCHART_5" localSheetId="26" hidden="1">[7]F!#REF!</definedName>
    <definedName name="_348__123Graph_FCHART_5" localSheetId="8" hidden="1">[7]F!#REF!</definedName>
    <definedName name="_348__123Graph_FCHART_5" hidden="1">[7]F!#REF!</definedName>
    <definedName name="_35__123Graph_ACHART_25" hidden="1">[10]U!$B$10:$D$10</definedName>
    <definedName name="_35__123Graph_CCHART_5" hidden="1">[4]řady_sloupce!$G$10:$G$25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9" hidden="1">[10]S!#REF!</definedName>
    <definedName name="_353__123Graph_LBL_ACHART_23" localSheetId="10" hidden="1">[10]S!#REF!</definedName>
    <definedName name="_353__123Graph_LBL_ACHART_23" localSheetId="11" hidden="1">[10]S!#REF!</definedName>
    <definedName name="_353__123Graph_LBL_ACHART_23" localSheetId="12" hidden="1">[10]S!#REF!</definedName>
    <definedName name="_353__123Graph_LBL_ACHART_23" localSheetId="13" hidden="1">[10]S!#REF!</definedName>
    <definedName name="_353__123Graph_LBL_ACHART_23" localSheetId="14" hidden="1">[10]S!#REF!</definedName>
    <definedName name="_353__123Graph_LBL_ACHART_23" localSheetId="16" hidden="1">[10]S!#REF!</definedName>
    <definedName name="_353__123Graph_LBL_ACHART_23" localSheetId="17" hidden="1">[10]S!#REF!</definedName>
    <definedName name="_353__123Graph_LBL_ACHART_23" localSheetId="18" hidden="1">[10]S!#REF!</definedName>
    <definedName name="_353__123Graph_LBL_ACHART_23" localSheetId="21" hidden="1">[10]S!#REF!</definedName>
    <definedName name="_353__123Graph_LBL_ACHART_23" localSheetId="25" hidden="1">[10]S!#REF!</definedName>
    <definedName name="_353__123Graph_LBL_ACHART_23" localSheetId="26" hidden="1">[10]S!#REF!</definedName>
    <definedName name="_353__123Graph_LBL_ACHART_23" localSheetId="8" hidden="1">[10]S!#REF!</definedName>
    <definedName name="_353__123Graph_LBL_ACHART_23" hidden="1">[10]S!#REF!</definedName>
    <definedName name="_354__123Graph_LBL_ACHART_24" hidden="1">[10]U!$C$4:$E$4</definedName>
    <definedName name="_355__123Graph_LBL_ACHART_26" hidden="1">[10]H!$B$137:$H$137</definedName>
    <definedName name="_356__123Graph_LBL_ACHART_28" hidden="1">[10]C!$I$8:$K$8</definedName>
    <definedName name="_357__123Graph_LBL_ACHART_3" hidden="1">[7]D!$C$5:$I$5</definedName>
    <definedName name="_358__123Graph_LBL_ACHART_31" hidden="1">[10]M!$B$88:$I$88</definedName>
    <definedName name="_359__123Graph_LBL_ACHART_36" hidden="1">[10]D!$B$111:$G$111</definedName>
    <definedName name="_36__123Graph_ACHART_26" hidden="1">[10]H!$B$137:$H$137</definedName>
    <definedName name="_36__123Graph_CCHART_6" hidden="1">[4]řady_sloupce!$E$2:$E$14</definedName>
    <definedName name="_36__123Graph_CCHART_7" hidden="1">[2]řady_sloupce!$E$3:$E$14</definedName>
    <definedName name="_360__123Graph_LBL_ACHART_37" localSheetId="9" hidden="1">[10]S!#REF!</definedName>
    <definedName name="_360__123Graph_LBL_ACHART_37" localSheetId="10" hidden="1">[10]S!#REF!</definedName>
    <definedName name="_360__123Graph_LBL_ACHART_37" localSheetId="11" hidden="1">[10]S!#REF!</definedName>
    <definedName name="_360__123Graph_LBL_ACHART_37" localSheetId="12" hidden="1">[10]S!#REF!</definedName>
    <definedName name="_360__123Graph_LBL_ACHART_37" localSheetId="13" hidden="1">[10]S!#REF!</definedName>
    <definedName name="_360__123Graph_LBL_ACHART_37" localSheetId="14" hidden="1">[10]S!#REF!</definedName>
    <definedName name="_360__123Graph_LBL_ACHART_37" localSheetId="16" hidden="1">[10]S!#REF!</definedName>
    <definedName name="_360__123Graph_LBL_ACHART_37" localSheetId="17" hidden="1">[10]S!#REF!</definedName>
    <definedName name="_360__123Graph_LBL_ACHART_37" localSheetId="18" hidden="1">[10]S!#REF!</definedName>
    <definedName name="_360__123Graph_LBL_ACHART_37" localSheetId="21" hidden="1">[10]S!#REF!</definedName>
    <definedName name="_360__123Graph_LBL_ACHART_37" localSheetId="25" hidden="1">[10]S!#REF!</definedName>
    <definedName name="_360__123Graph_LBL_ACHART_37" localSheetId="26" hidden="1">[10]S!#REF!</definedName>
    <definedName name="_360__123Graph_LBL_ACHART_37" localSheetId="8" hidden="1">[10]S!#REF!</definedName>
    <definedName name="_360__123Graph_LBL_ACHART_37" hidden="1">[10]S!#REF!</definedName>
    <definedName name="_361__123Graph_LBL_ACHART_39" hidden="1">[10]D!$B$154:$G$154</definedName>
    <definedName name="_362__123Graph_LBL_ACHART_4" hidden="1">[7]E!$C$5:$I$5</definedName>
    <definedName name="_363__123Graph_LBL_ACHART_6" localSheetId="9" hidden="1">[7]F!#REF!</definedName>
    <definedName name="_363__123Graph_LBL_ACHART_6" localSheetId="10" hidden="1">[7]F!#REF!</definedName>
    <definedName name="_363__123Graph_LBL_ACHART_6" localSheetId="11" hidden="1">[7]F!#REF!</definedName>
    <definedName name="_363__123Graph_LBL_ACHART_6" localSheetId="12" hidden="1">[7]F!#REF!</definedName>
    <definedName name="_363__123Graph_LBL_ACHART_6" localSheetId="13" hidden="1">[7]F!#REF!</definedName>
    <definedName name="_363__123Graph_LBL_ACHART_6" localSheetId="14" hidden="1">[7]F!#REF!</definedName>
    <definedName name="_363__123Graph_LBL_ACHART_6" localSheetId="16" hidden="1">[7]F!#REF!</definedName>
    <definedName name="_363__123Graph_LBL_ACHART_6" localSheetId="17" hidden="1">[7]F!#REF!</definedName>
    <definedName name="_363__123Graph_LBL_ACHART_6" localSheetId="18" hidden="1">[7]F!#REF!</definedName>
    <definedName name="_363__123Graph_LBL_ACHART_6" localSheetId="21" hidden="1">[7]F!#REF!</definedName>
    <definedName name="_363__123Graph_LBL_ACHART_6" localSheetId="25" hidden="1">[7]F!#REF!</definedName>
    <definedName name="_363__123Graph_LBL_ACHART_6" localSheetId="26" hidden="1">[7]F!#REF!</definedName>
    <definedName name="_363__123Graph_LBL_ACHART_6" localSheetId="8" hidden="1">[7]F!#REF!</definedName>
    <definedName name="_363__123Graph_LBL_ACHART_6" hidden="1">[7]F!#REF!</definedName>
    <definedName name="_364__123Graph_LBL_BCHART_23" localSheetId="9" hidden="1">[10]S!#REF!</definedName>
    <definedName name="_364__123Graph_LBL_BCHART_23" localSheetId="10" hidden="1">[10]S!#REF!</definedName>
    <definedName name="_364__123Graph_LBL_BCHART_23" localSheetId="11" hidden="1">[10]S!#REF!</definedName>
    <definedName name="_364__123Graph_LBL_BCHART_23" localSheetId="12" hidden="1">[10]S!#REF!</definedName>
    <definedName name="_364__123Graph_LBL_BCHART_23" localSheetId="13" hidden="1">[10]S!#REF!</definedName>
    <definedName name="_364__123Graph_LBL_BCHART_23" localSheetId="14" hidden="1">[10]S!#REF!</definedName>
    <definedName name="_364__123Graph_LBL_BCHART_23" localSheetId="16" hidden="1">[10]S!#REF!</definedName>
    <definedName name="_364__123Graph_LBL_BCHART_23" localSheetId="17" hidden="1">[10]S!#REF!</definedName>
    <definedName name="_364__123Graph_LBL_BCHART_23" localSheetId="18" hidden="1">[10]S!#REF!</definedName>
    <definedName name="_364__123Graph_LBL_BCHART_23" localSheetId="21" hidden="1">[10]S!#REF!</definedName>
    <definedName name="_364__123Graph_LBL_BCHART_23" localSheetId="25" hidden="1">[10]S!#REF!</definedName>
    <definedName name="_364__123Graph_LBL_BCHART_23" localSheetId="26" hidden="1">[10]S!#REF!</definedName>
    <definedName name="_364__123Graph_LBL_BCHART_23" localSheetId="8" hidden="1">[10]S!#REF!</definedName>
    <definedName name="_364__123Graph_LBL_BCHART_23" hidden="1">[10]S!#REF!</definedName>
    <definedName name="_365__123Graph_LBL_BCHART_24" hidden="1">[10]U!$C$5:$E$5</definedName>
    <definedName name="_366__123Graph_LBL_BCHART_28" hidden="1">[10]C!$I$9:$K$9</definedName>
    <definedName name="_367__123Graph_LBL_BCHART_3" hidden="1">[7]D!$C$6:$I$6</definedName>
    <definedName name="_368__123Graph_LBL_BCHART_31" hidden="1">[10]M!$B$89:$I$89</definedName>
    <definedName name="_369__123Graph_LBL_BCHART_32" hidden="1">[10]H!$F$146:$H$146</definedName>
    <definedName name="_37__123Graph_ACHART_27" hidden="1">[10]K!$B$24:$D$24</definedName>
    <definedName name="_37__123Graph_CCHART_7" hidden="1">[4]řady_sloupce!$E$3:$E$14</definedName>
    <definedName name="_37__123Graph_CCHART_8" hidden="1">[15]diferencial!$E$257:$E$381</definedName>
    <definedName name="_370__123Graph_LBL_BCHART_36" hidden="1">[10]D!$B$112:$G$112</definedName>
    <definedName name="_371__123Graph_LBL_BCHART_37" localSheetId="9" hidden="1">[10]S!#REF!</definedName>
    <definedName name="_371__123Graph_LBL_BCHART_37" localSheetId="10" hidden="1">[10]S!#REF!</definedName>
    <definedName name="_371__123Graph_LBL_BCHART_37" localSheetId="11" hidden="1">[10]S!#REF!</definedName>
    <definedName name="_371__123Graph_LBL_BCHART_37" localSheetId="12" hidden="1">[10]S!#REF!</definedName>
    <definedName name="_371__123Graph_LBL_BCHART_37" localSheetId="13" hidden="1">[10]S!#REF!</definedName>
    <definedName name="_371__123Graph_LBL_BCHART_37" localSheetId="14" hidden="1">[10]S!#REF!</definedName>
    <definedName name="_371__123Graph_LBL_BCHART_37" localSheetId="16" hidden="1">[10]S!#REF!</definedName>
    <definedName name="_371__123Graph_LBL_BCHART_37" localSheetId="17" hidden="1">[10]S!#REF!</definedName>
    <definedName name="_371__123Graph_LBL_BCHART_37" localSheetId="18" hidden="1">[10]S!#REF!</definedName>
    <definedName name="_371__123Graph_LBL_BCHART_37" localSheetId="21" hidden="1">[10]S!#REF!</definedName>
    <definedName name="_371__123Graph_LBL_BCHART_37" localSheetId="25" hidden="1">[10]S!#REF!</definedName>
    <definedName name="_371__123Graph_LBL_BCHART_37" localSheetId="26" hidden="1">[10]S!#REF!</definedName>
    <definedName name="_371__123Graph_LBL_BCHART_37" localSheetId="8" hidden="1">[10]S!#REF!</definedName>
    <definedName name="_371__123Graph_LBL_BCHART_37" hidden="1">[10]S!#REF!</definedName>
    <definedName name="_372__123Graph_LBL_BCHART_39" hidden="1">[10]D!$B$155:$G$155</definedName>
    <definedName name="_373__123Graph_LBL_BCHART_4" hidden="1">[7]E!$C$6:$I$6</definedName>
    <definedName name="_374__123Graph_LBL_BCHART_6" localSheetId="9" hidden="1">[7]F!#REF!</definedName>
    <definedName name="_374__123Graph_LBL_BCHART_6" localSheetId="10" hidden="1">[7]F!#REF!</definedName>
    <definedName name="_374__123Graph_LBL_BCHART_6" localSheetId="11" hidden="1">[7]F!#REF!</definedName>
    <definedName name="_374__123Graph_LBL_BCHART_6" localSheetId="12" hidden="1">[7]F!#REF!</definedName>
    <definedName name="_374__123Graph_LBL_BCHART_6" localSheetId="13" hidden="1">[7]F!#REF!</definedName>
    <definedName name="_374__123Graph_LBL_BCHART_6" localSheetId="14" hidden="1">[7]F!#REF!</definedName>
    <definedName name="_374__123Graph_LBL_BCHART_6" localSheetId="16" hidden="1">[7]F!#REF!</definedName>
    <definedName name="_374__123Graph_LBL_BCHART_6" localSheetId="17" hidden="1">[7]F!#REF!</definedName>
    <definedName name="_374__123Graph_LBL_BCHART_6" localSheetId="18" hidden="1">[7]F!#REF!</definedName>
    <definedName name="_374__123Graph_LBL_BCHART_6" localSheetId="21" hidden="1">[7]F!#REF!</definedName>
    <definedName name="_374__123Graph_LBL_BCHART_6" localSheetId="25" hidden="1">[7]F!#REF!</definedName>
    <definedName name="_374__123Graph_LBL_BCHART_6" localSheetId="26" hidden="1">[7]F!#REF!</definedName>
    <definedName name="_374__123Graph_LBL_BCHART_6" localSheetId="8" hidden="1">[7]F!#REF!</definedName>
    <definedName name="_374__123Graph_LBL_BCHART_6" hidden="1">[7]F!#REF!</definedName>
    <definedName name="_375__123Graph_LBL_CCHART_1" hidden="1">[10]A!$B$17:$H$17</definedName>
    <definedName name="_376__123Graph_LBL_CCHART_24" hidden="1">[10]U!$C$6:$E$6</definedName>
    <definedName name="_377__123Graph_LBL_CCHART_26" hidden="1">[10]H!$B$139:$H$139</definedName>
    <definedName name="_378__123Graph_LBL_CCHART_28" hidden="1">[10]C!$I$10:$K$10</definedName>
    <definedName name="_379__123Graph_LBL_CCHART_32" hidden="1">[10]H!$F$147:$H$147</definedName>
    <definedName name="_38__123Graph_ACHART_28" hidden="1">[10]C!$I$8:$K$8</definedName>
    <definedName name="_38__123Graph_CCHART_8" hidden="1">[16]diferencial!$E$257:$E$381</definedName>
    <definedName name="_38__123Graph_CCHART_9" hidden="1">[15]sazby!$E$507:$E$632</definedName>
    <definedName name="_380__123Graph_LBL_CCHART_36" hidden="1">[10]D!$B$113:$G$113</definedName>
    <definedName name="_381__123Graph_LBL_CCHART_39" hidden="1">[10]D!$B$156:$G$156</definedName>
    <definedName name="_382__123Graph_LBL_CCHART_6" localSheetId="9" hidden="1">[7]F!#REF!</definedName>
    <definedName name="_382__123Graph_LBL_CCHART_6" localSheetId="10" hidden="1">[7]F!#REF!</definedName>
    <definedName name="_382__123Graph_LBL_CCHART_6" localSheetId="11" hidden="1">[7]F!#REF!</definedName>
    <definedName name="_382__123Graph_LBL_CCHART_6" localSheetId="12" hidden="1">[7]F!#REF!</definedName>
    <definedName name="_382__123Graph_LBL_CCHART_6" localSheetId="13" hidden="1">[7]F!#REF!</definedName>
    <definedName name="_382__123Graph_LBL_CCHART_6" localSheetId="14" hidden="1">[7]F!#REF!</definedName>
    <definedName name="_382__123Graph_LBL_CCHART_6" localSheetId="16" hidden="1">[7]F!#REF!</definedName>
    <definedName name="_382__123Graph_LBL_CCHART_6" localSheetId="17" hidden="1">[7]F!#REF!</definedName>
    <definedName name="_382__123Graph_LBL_CCHART_6" localSheetId="18" hidden="1">[7]F!#REF!</definedName>
    <definedName name="_382__123Graph_LBL_CCHART_6" localSheetId="21" hidden="1">[7]F!#REF!</definedName>
    <definedName name="_382__123Graph_LBL_CCHART_6" localSheetId="25" hidden="1">[7]F!#REF!</definedName>
    <definedName name="_382__123Graph_LBL_CCHART_6" localSheetId="26" hidden="1">[7]F!#REF!</definedName>
    <definedName name="_382__123Graph_LBL_CCHART_6" localSheetId="8" hidden="1">[7]F!#REF!</definedName>
    <definedName name="_382__123Graph_LBL_CCHART_6" hidden="1">[7]F!#REF!</definedName>
    <definedName name="_383__123Graph_LBL_DCHART_11" hidden="1">[10]O!$B$19:$H$19</definedName>
    <definedName name="_384__123Graph_LBL_DCHART_20" localSheetId="9" hidden="1">[10]A!#REF!</definedName>
    <definedName name="_384__123Graph_LBL_DCHART_20" localSheetId="10" hidden="1">[10]A!#REF!</definedName>
    <definedName name="_384__123Graph_LBL_DCHART_20" localSheetId="11" hidden="1">[10]A!#REF!</definedName>
    <definedName name="_384__123Graph_LBL_DCHART_20" localSheetId="12" hidden="1">[10]A!#REF!</definedName>
    <definedName name="_384__123Graph_LBL_DCHART_20" localSheetId="13" hidden="1">[10]A!#REF!</definedName>
    <definedName name="_384__123Graph_LBL_DCHART_20" localSheetId="14" hidden="1">[10]A!#REF!</definedName>
    <definedName name="_384__123Graph_LBL_DCHART_20" localSheetId="16" hidden="1">[10]A!#REF!</definedName>
    <definedName name="_384__123Graph_LBL_DCHART_20" localSheetId="17" hidden="1">[10]A!#REF!</definedName>
    <definedName name="_384__123Graph_LBL_DCHART_20" localSheetId="18" hidden="1">[10]A!#REF!</definedName>
    <definedName name="_384__123Graph_LBL_DCHART_20" localSheetId="21" hidden="1">[10]A!#REF!</definedName>
    <definedName name="_384__123Graph_LBL_DCHART_20" localSheetId="25" hidden="1">[10]A!#REF!</definedName>
    <definedName name="_384__123Graph_LBL_DCHART_20" localSheetId="26" hidden="1">[10]A!#REF!</definedName>
    <definedName name="_384__123Graph_LBL_DCHART_20" localSheetId="8" hidden="1">[10]A!#REF!</definedName>
    <definedName name="_384__123Graph_LBL_DCHART_20" hidden="1">[10]A!#REF!</definedName>
    <definedName name="_385__123Graph_LBL_DCHART_23" localSheetId="9" hidden="1">[10]S!#REF!</definedName>
    <definedName name="_385__123Graph_LBL_DCHART_23" localSheetId="10" hidden="1">[10]S!#REF!</definedName>
    <definedName name="_385__123Graph_LBL_DCHART_23" localSheetId="11" hidden="1">[10]S!#REF!</definedName>
    <definedName name="_385__123Graph_LBL_DCHART_23" localSheetId="12" hidden="1">[10]S!#REF!</definedName>
    <definedName name="_385__123Graph_LBL_DCHART_23" localSheetId="13" hidden="1">[10]S!#REF!</definedName>
    <definedName name="_385__123Graph_LBL_DCHART_23" localSheetId="14" hidden="1">[10]S!#REF!</definedName>
    <definedName name="_385__123Graph_LBL_DCHART_23" localSheetId="16" hidden="1">[10]S!#REF!</definedName>
    <definedName name="_385__123Graph_LBL_DCHART_23" localSheetId="17" hidden="1">[10]S!#REF!</definedName>
    <definedName name="_385__123Graph_LBL_DCHART_23" localSheetId="18" hidden="1">[10]S!#REF!</definedName>
    <definedName name="_385__123Graph_LBL_DCHART_23" localSheetId="21" hidden="1">[10]S!#REF!</definedName>
    <definedName name="_385__123Graph_LBL_DCHART_23" localSheetId="25" hidden="1">[10]S!#REF!</definedName>
    <definedName name="_385__123Graph_LBL_DCHART_23" localSheetId="26" hidden="1">[10]S!#REF!</definedName>
    <definedName name="_385__123Graph_LBL_DCHART_23" localSheetId="8" hidden="1">[10]S!#REF!</definedName>
    <definedName name="_385__123Graph_LBL_DCHART_23" hidden="1">[10]S!#REF!</definedName>
    <definedName name="_386__123Graph_LBL_DCHART_32" hidden="1">[10]H!$F$148:$H$148</definedName>
    <definedName name="_387__123Graph_LBL_DCHART_36" hidden="1">[10]D!$B$114:$G$114</definedName>
    <definedName name="_388__123Graph_LBL_DCHART_39" hidden="1">[10]D!$B$157:$G$157</definedName>
    <definedName name="_389__123Graph_LBL_ECHART_20" hidden="1">[10]A!$B$17:$H$17</definedName>
    <definedName name="_39__123Graph_ACHART_29" hidden="1">[10]P!$C$102:$J$102</definedName>
    <definedName name="_39__123Graph_CCHART_9" hidden="1">[16]sazby!$E$507:$E$632</definedName>
    <definedName name="_39__123Graph_DCHART_1" hidden="1">[2]řady_sloupce!$C$8:$S$8</definedName>
    <definedName name="_390__123Graph_LBL_ECHART_26" hidden="1">[10]H!$B$143:$H$143</definedName>
    <definedName name="_391__123Graph_LBL_ECHART_38" hidden="1">[10]F!$B$18:$I$18</definedName>
    <definedName name="_392__123Graph_LBL_ECHART_9" hidden="1">[10]F!$B$18:$I$18</definedName>
    <definedName name="_393__123Graph_LBL_FCHART_3" hidden="1">[7]D!$C$10:$I$10</definedName>
    <definedName name="_394__123Graph_LBL_FCHART_4" hidden="1">[7]E!$C$10:$I$10</definedName>
    <definedName name="_399__123Graph_XCHART_1" hidden="1">[2]řady_sloupce!$A$5:$A$40</definedName>
    <definedName name="_4__123Graph_ACHART_11" hidden="1">[4]řady_sloupce!$E$6:$E$47</definedName>
    <definedName name="_4__123Graph_ACHART_12" hidden="1">[5]pracovni!$AL$111:$AL$117</definedName>
    <definedName name="_40__123Graph_DCHART_1" hidden="1">[4]řady_sloupce!$C$8:$S$8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0" hidden="1">[11]pracovni!$F$49:$F$65</definedName>
    <definedName name="_41__123Graph_DCHART_13" hidden="1">[6]D!$G$150:$G$161</definedName>
    <definedName name="_410__123Graph_XCHART_13" hidden="1">[6]D!$D$150:$D$161</definedName>
    <definedName name="_411__123Graph_XCHART_14" hidden="1">[10]D!$A$58:$A$64</definedName>
    <definedName name="_412__123Graph_XCHART_15" localSheetId="31" hidden="1">[9]grafy!$S$105:$S$121</definedName>
    <definedName name="_412__123Graph_XCHART_15" localSheetId="32" hidden="1">[9]grafy!$S$105:$S$121</definedName>
    <definedName name="_412__123Graph_XCHART_15" hidden="1">[8]grafy!$S$105:$S$121</definedName>
    <definedName name="_413__123Graph_XCHART_16" localSheetId="9" hidden="1">[8]grafy!#REF!</definedName>
    <definedName name="_413__123Graph_XCHART_16" localSheetId="10" hidden="1">[8]grafy!#REF!</definedName>
    <definedName name="_413__123Graph_XCHART_16" localSheetId="11" hidden="1">[8]grafy!#REF!</definedName>
    <definedName name="_413__123Graph_XCHART_16" localSheetId="12" hidden="1">[8]grafy!#REF!</definedName>
    <definedName name="_413__123Graph_XCHART_16" localSheetId="13" hidden="1">[8]grafy!#REF!</definedName>
    <definedName name="_413__123Graph_XCHART_16" localSheetId="14" hidden="1">[8]grafy!#REF!</definedName>
    <definedName name="_413__123Graph_XCHART_16" localSheetId="16" hidden="1">[8]grafy!#REF!</definedName>
    <definedName name="_413__123Graph_XCHART_16" localSheetId="17" hidden="1">[8]grafy!#REF!</definedName>
    <definedName name="_413__123Graph_XCHART_16" localSheetId="18" hidden="1">[8]grafy!#REF!</definedName>
    <definedName name="_413__123Graph_XCHART_16" localSheetId="21" hidden="1">[8]grafy!#REF!</definedName>
    <definedName name="_413__123Graph_XCHART_16" localSheetId="25" hidden="1">[8]grafy!#REF!</definedName>
    <definedName name="_413__123Graph_XCHART_16" localSheetId="26" hidden="1">[8]grafy!#REF!</definedName>
    <definedName name="_413__123Graph_XCHART_16" localSheetId="8" hidden="1">[8]grafy!#REF!</definedName>
    <definedName name="_413__123Graph_XCHART_16" localSheetId="31" hidden="1">[9]grafy!#REF!</definedName>
    <definedName name="_413__123Graph_XCHART_16" localSheetId="32" hidden="1">[9]grafy!#REF!</definedName>
    <definedName name="_413__123Graph_XCHART_16" hidden="1">[8]grafy!#REF!</definedName>
    <definedName name="_414__123Graph_XCHART_17" localSheetId="9" hidden="1">[8]grafy!#REF!</definedName>
    <definedName name="_414__123Graph_XCHART_17" localSheetId="10" hidden="1">[8]grafy!#REF!</definedName>
    <definedName name="_414__123Graph_XCHART_17" localSheetId="11" hidden="1">[8]grafy!#REF!</definedName>
    <definedName name="_414__123Graph_XCHART_17" localSheetId="12" hidden="1">[8]grafy!#REF!</definedName>
    <definedName name="_414__123Graph_XCHART_17" localSheetId="13" hidden="1">[8]grafy!#REF!</definedName>
    <definedName name="_414__123Graph_XCHART_17" localSheetId="14" hidden="1">[8]grafy!#REF!</definedName>
    <definedName name="_414__123Graph_XCHART_17" localSheetId="16" hidden="1">[8]grafy!#REF!</definedName>
    <definedName name="_414__123Graph_XCHART_17" localSheetId="17" hidden="1">[8]grafy!#REF!</definedName>
    <definedName name="_414__123Graph_XCHART_17" localSheetId="18" hidden="1">[8]grafy!#REF!</definedName>
    <definedName name="_414__123Graph_XCHART_17" localSheetId="21" hidden="1">[8]grafy!#REF!</definedName>
    <definedName name="_414__123Graph_XCHART_17" localSheetId="25" hidden="1">[8]grafy!#REF!</definedName>
    <definedName name="_414__123Graph_XCHART_17" localSheetId="26" hidden="1">[8]grafy!#REF!</definedName>
    <definedName name="_414__123Graph_XCHART_17" localSheetId="8" hidden="1">[8]grafy!#REF!</definedName>
    <definedName name="_414__123Graph_XCHART_17" localSheetId="31" hidden="1">[9]grafy!#REF!</definedName>
    <definedName name="_414__123Graph_XCHART_17" localSheetId="32" hidden="1">[9]grafy!#REF!</definedName>
    <definedName name="_414__123Graph_XCHART_17" hidden="1">[8]grafy!#REF!</definedName>
    <definedName name="_415__123Graph_XCHART_18" hidden="1">[10]H!$A$79:$A$82</definedName>
    <definedName name="_416__123Graph_XCHART_19" hidden="1">[10]H!$B$78:$H$78</definedName>
    <definedName name="_42__123Graph_DCHART_13" hidden="1">[13]D!$G$150:$G$161</definedName>
    <definedName name="_42__123Graph_DCHART_2" hidden="1">[2]řady_sloupce!$F$20:$AI$20</definedName>
    <definedName name="_421__123Graph_XCHART_2" hidden="1">[2]řady_sloupce!$A$5:$A$43</definedName>
    <definedName name="_422__123Graph_XCHART_20" hidden="1">[7]P!$J$39:$J$44</definedName>
    <definedName name="_423__123Graph_XCHART_22" hidden="1">[10]C!$A$57:$A$63</definedName>
    <definedName name="_424__123Graph_XCHART_23" localSheetId="31" hidden="1">'[9] data'!$A$30:$A$71</definedName>
    <definedName name="_424__123Graph_XCHART_23" localSheetId="32" hidden="1">'[9] data'!$A$30:$A$71</definedName>
    <definedName name="_424__123Graph_XCHART_23" hidden="1">'[8] data'!$A$30:$A$71</definedName>
    <definedName name="_425__123Graph_XCHART_24" localSheetId="31" hidden="1">'[9] data'!$DM$54:$DM$66</definedName>
    <definedName name="_425__123Graph_XCHART_24" localSheetId="32" hidden="1">'[9] data'!$DM$54:$DM$66</definedName>
    <definedName name="_425__123Graph_XCHART_24" hidden="1">'[8] data'!$DM$54:$DM$66</definedName>
    <definedName name="_426__123Graph_XCHART_25" hidden="1">[10]U!$B$3:$D$3</definedName>
    <definedName name="_427__123Graph_XCHART_26" localSheetId="31" hidden="1">'[9] data'!$A$54:$A$67</definedName>
    <definedName name="_427__123Graph_XCHART_26" localSheetId="32" hidden="1">'[9] data'!$A$54:$A$67</definedName>
    <definedName name="_427__123Graph_XCHART_26" hidden="1">'[8] data'!$A$54:$A$67</definedName>
    <definedName name="_428__123Graph_XCHART_27" localSheetId="31" hidden="1">'[9] data'!$A$54:$A$67</definedName>
    <definedName name="_428__123Graph_XCHART_27" localSheetId="32" hidden="1">'[9] data'!$A$54:$A$67</definedName>
    <definedName name="_428__123Graph_XCHART_27" hidden="1">'[8] data'!$A$54:$A$67</definedName>
    <definedName name="_429__123Graph_XCHART_28" localSheetId="31" hidden="1">'[9] data'!$A$66:$A$67</definedName>
    <definedName name="_429__123Graph_XCHART_28" localSheetId="32" hidden="1">'[9] data'!$A$66:$A$67</definedName>
    <definedName name="_429__123Graph_XCHART_28" hidden="1">'[8] data'!$A$66:$A$67</definedName>
    <definedName name="_43__123Graph_DCHART_2" hidden="1">[4]řady_sloupce!$F$20:$AI$20</definedName>
    <definedName name="_43__123Graph_DCHART_3" hidden="1">[2]řady_sloupce!$Z$20:$Z$31</definedName>
    <definedName name="_430__123Graph_XCHART_29" localSheetId="31" hidden="1">'[9] data'!$A$54:$A$67</definedName>
    <definedName name="_430__123Graph_XCHART_29" localSheetId="32" hidden="1">'[9] data'!$A$54:$A$67</definedName>
    <definedName name="_430__123Graph_XCHART_29" hidden="1">'[8] data'!$A$54:$A$67</definedName>
    <definedName name="_434__123Graph_XCHART_3" hidden="1">[2]řady_sloupce!$A$5:$A$40</definedName>
    <definedName name="_435__123Graph_XCHART_30" localSheetId="31" hidden="1">'[9] data'!$A$54:$A$71</definedName>
    <definedName name="_435__123Graph_XCHART_30" localSheetId="32" hidden="1">'[9] data'!$A$54:$A$71</definedName>
    <definedName name="_435__123Graph_XCHART_30" hidden="1">'[8] data'!$A$54:$A$71</definedName>
    <definedName name="_436__123Graph_XCHART_31" hidden="1">[10]M!$B$87:$I$87</definedName>
    <definedName name="_437__123Graph_XCHART_33" localSheetId="31" hidden="1">[9]grafy!$AE$74:$AE$75</definedName>
    <definedName name="_437__123Graph_XCHART_33" localSheetId="32" hidden="1">[9]grafy!$AE$74:$AE$75</definedName>
    <definedName name="_437__123Graph_XCHART_33" hidden="1">[8]grafy!$AE$74:$AE$75</definedName>
    <definedName name="_438__123Graph_XCHART_34" localSheetId="9" hidden="1">[8]grafy!#REF!</definedName>
    <definedName name="_438__123Graph_XCHART_34" localSheetId="10" hidden="1">[8]grafy!#REF!</definedName>
    <definedName name="_438__123Graph_XCHART_34" localSheetId="11" hidden="1">[8]grafy!#REF!</definedName>
    <definedName name="_438__123Graph_XCHART_34" localSheetId="12" hidden="1">[8]grafy!#REF!</definedName>
    <definedName name="_438__123Graph_XCHART_34" localSheetId="13" hidden="1">[8]grafy!#REF!</definedName>
    <definedName name="_438__123Graph_XCHART_34" localSheetId="14" hidden="1">[8]grafy!#REF!</definedName>
    <definedName name="_438__123Graph_XCHART_34" localSheetId="16" hidden="1">[8]grafy!#REF!</definedName>
    <definedName name="_438__123Graph_XCHART_34" localSheetId="17" hidden="1">[8]grafy!#REF!</definedName>
    <definedName name="_438__123Graph_XCHART_34" localSheetId="18" hidden="1">[8]grafy!#REF!</definedName>
    <definedName name="_438__123Graph_XCHART_34" localSheetId="21" hidden="1">[8]grafy!#REF!</definedName>
    <definedName name="_438__123Graph_XCHART_34" localSheetId="25" hidden="1">[8]grafy!#REF!</definedName>
    <definedName name="_438__123Graph_XCHART_34" localSheetId="26" hidden="1">[8]grafy!#REF!</definedName>
    <definedName name="_438__123Graph_XCHART_34" localSheetId="8" hidden="1">[8]grafy!#REF!</definedName>
    <definedName name="_438__123Graph_XCHART_34" localSheetId="31" hidden="1">[9]grafy!#REF!</definedName>
    <definedName name="_438__123Graph_XCHART_34" localSheetId="32" hidden="1">[9]grafy!#REF!</definedName>
    <definedName name="_438__123Graph_XCHART_34" hidden="1">[8]grafy!#REF!</definedName>
    <definedName name="_439__123Graph_XCHART_35" localSheetId="31" hidden="1">[9]grafy!$N$299:$N$300</definedName>
    <definedName name="_439__123Graph_XCHART_35" localSheetId="32" hidden="1">[9]grafy!$N$299:$N$300</definedName>
    <definedName name="_439__123Graph_XCHART_35" hidden="1">[8]grafy!$N$299:$N$300</definedName>
    <definedName name="_44__123Graph_ACHART_3" hidden="1">[2]řady_sloupce!$D$5:$D$40</definedName>
    <definedName name="_44__123Graph_DCHART_3" hidden="1">[4]řady_sloupce!$Z$20:$Z$31</definedName>
    <definedName name="_44__123Graph_DCHART_4" hidden="1">'[5]produkt a mzda'!$R$4:$R$32</definedName>
    <definedName name="_440__123Graph_XCHART_39" localSheetId="31" hidden="1">'[9] data'!$A$53:$A$70</definedName>
    <definedName name="_440__123Graph_XCHART_39" localSheetId="32" hidden="1">'[9] data'!$A$53:$A$70</definedName>
    <definedName name="_440__123Graph_XCHART_39" hidden="1">'[8] data'!$A$53:$A$70</definedName>
    <definedName name="_444__123Graph_XCHART_4" hidden="1">[2]řady_sloupce!$A$5:$A$43</definedName>
    <definedName name="_445__123Graph_XCHART_41" localSheetId="9" hidden="1">[8]grafy!#REF!</definedName>
    <definedName name="_445__123Graph_XCHART_41" localSheetId="10" hidden="1">[8]grafy!#REF!</definedName>
    <definedName name="_445__123Graph_XCHART_41" localSheetId="11" hidden="1">[8]grafy!#REF!</definedName>
    <definedName name="_445__123Graph_XCHART_41" localSheetId="12" hidden="1">[8]grafy!#REF!</definedName>
    <definedName name="_445__123Graph_XCHART_41" localSheetId="13" hidden="1">[8]grafy!#REF!</definedName>
    <definedName name="_445__123Graph_XCHART_41" localSheetId="14" hidden="1">[8]grafy!#REF!</definedName>
    <definedName name="_445__123Graph_XCHART_41" localSheetId="16" hidden="1">[8]grafy!#REF!</definedName>
    <definedName name="_445__123Graph_XCHART_41" localSheetId="17" hidden="1">[8]grafy!#REF!</definedName>
    <definedName name="_445__123Graph_XCHART_41" localSheetId="18" hidden="1">[8]grafy!#REF!</definedName>
    <definedName name="_445__123Graph_XCHART_41" localSheetId="21" hidden="1">[8]grafy!#REF!</definedName>
    <definedName name="_445__123Graph_XCHART_41" localSheetId="25" hidden="1">[8]grafy!#REF!</definedName>
    <definedName name="_445__123Graph_XCHART_41" localSheetId="26" hidden="1">[8]grafy!#REF!</definedName>
    <definedName name="_445__123Graph_XCHART_41" localSheetId="8" hidden="1">[8]grafy!#REF!</definedName>
    <definedName name="_445__123Graph_XCHART_41" localSheetId="31" hidden="1">[9]grafy!#REF!</definedName>
    <definedName name="_445__123Graph_XCHART_41" localSheetId="32" hidden="1">[9]grafy!#REF!</definedName>
    <definedName name="_445__123Graph_XCHART_41" hidden="1">[8]grafy!#REF!</definedName>
    <definedName name="_446__123Graph_XCHART_42" localSheetId="31" hidden="1">[9]grafy!$T$124:$T$126</definedName>
    <definedName name="_446__123Graph_XCHART_42" localSheetId="32" hidden="1">[9]grafy!$T$124:$T$126</definedName>
    <definedName name="_446__123Graph_XCHART_42" hidden="1">[8]grafy!$T$124:$T$126</definedName>
    <definedName name="_448__123Graph_XCHART_5" hidden="1">[6]C!$G$121:$G$138</definedName>
    <definedName name="_45__123Graph_ACHART_30" hidden="1">[10]M!$B$59:$I$59</definedName>
    <definedName name="_45__123Graph_DCHART_4" hidden="1">'[12]produkt a mzda'!$R$4:$R$32</definedName>
    <definedName name="_45__123Graph_DCHART_6" hidden="1">[2]řady_sloupce!$D$2:$D$17</definedName>
    <definedName name="_450__123Graph_XCHART_6" hidden="1">[6]C!$G$121:$G$138</definedName>
    <definedName name="_454__123Graph_XCHART_7" hidden="1">[2]řady_sloupce!$B$6:$B$48</definedName>
    <definedName name="_455__123Graph_XCHART_8" hidden="1">[10]H!$A$50:$A$55</definedName>
    <definedName name="_46__123Graph_ACHART_31" hidden="1">[10]M!$B$88:$I$88</definedName>
    <definedName name="_46__123Graph_DCHART_6" hidden="1">[4]řady_sloupce!$D$2:$D$17</definedName>
    <definedName name="_46__123Graph_DCHART_7" hidden="1">[2]řady_sloupce!$D$3:$D$14</definedName>
    <definedName name="_460__123Graph_XCHART_9" hidden="1">[3]pracovni!$A$29:$A$45</definedName>
    <definedName name="_47__123Graph_ACHART_32" hidden="1">[10]H!$B$145:$C$145</definedName>
    <definedName name="_47__123Graph_DCHART_7" hidden="1">[4]řady_sloupce!$D$3:$D$14</definedName>
    <definedName name="_47__123Graph_DCHART_9" hidden="1">[15]sazby!$F$507:$F$632</definedName>
    <definedName name="_48__123Graph_ACHART_33" hidden="1">[10]K!$B$23:$E$23</definedName>
    <definedName name="_48__123Graph_DCHART_9" hidden="1">[16]sazby!$F$507:$F$632</definedName>
    <definedName name="_48__123Graph_ECHART_1" hidden="1">[2]řady_sloupce!$C$9:$S$9</definedName>
    <definedName name="_49__123Graph_ACHART_34" hidden="1">[10]D!$E$87:$E$90</definedName>
    <definedName name="_49__123Graph_ECHART_1" hidden="1">[4]řady_sloupce!$C$9:$S$9</definedName>
    <definedName name="_49__123Graph_ECHART_10" hidden="1">'[5]PH a mzda'!$R$226:$R$235</definedName>
    <definedName name="_5__123Graph_ACHART_1" hidden="1">[2]řady_sloupce!$B$5:$B$40</definedName>
    <definedName name="_5__123Graph_ACHART_12" hidden="1">[12]pracovni!$AL$111:$AL$117</definedName>
    <definedName name="_5__123Graph_ACHART_13" hidden="1">[6]D!$H$184:$H$184</definedName>
    <definedName name="_50__123Graph_ACHART_35" hidden="1">[10]H!$B$172:$C$172</definedName>
    <definedName name="_50__123Graph_ECHART_10" hidden="1">'[12]PH a mzda'!$R$226:$R$235</definedName>
    <definedName name="_50__123Graph_ECHART_2" localSheetId="0" hidden="1">[2]řady_sloupce!#REF!</definedName>
    <definedName name="_50__123Graph_ECHART_2" localSheetId="9" hidden="1">[2]řady_sloupce!#REF!</definedName>
    <definedName name="_50__123Graph_ECHART_2" localSheetId="10" hidden="1">[2]řady_sloupce!#REF!</definedName>
    <definedName name="_50__123Graph_ECHART_2" localSheetId="11" hidden="1">[2]řady_sloupce!#REF!</definedName>
    <definedName name="_50__123Graph_ECHART_2" localSheetId="12" hidden="1">[2]řady_sloupce!#REF!</definedName>
    <definedName name="_50__123Graph_ECHART_2" localSheetId="13" hidden="1">[2]řady_sloupce!#REF!</definedName>
    <definedName name="_50__123Graph_ECHART_2" localSheetId="14" hidden="1">[2]řady_sloupce!#REF!</definedName>
    <definedName name="_50__123Graph_ECHART_2" localSheetId="16" hidden="1">[2]řady_sloupce!#REF!</definedName>
    <definedName name="_50__123Graph_ECHART_2" localSheetId="17" hidden="1">[2]řady_sloupce!#REF!</definedName>
    <definedName name="_50__123Graph_ECHART_2" localSheetId="18" hidden="1">[2]řady_sloupce!#REF!</definedName>
    <definedName name="_50__123Graph_ECHART_2" localSheetId="1" hidden="1">[2]řady_sloupce!#REF!</definedName>
    <definedName name="_50__123Graph_ECHART_2" localSheetId="21" hidden="1">[2]řady_sloupce!#REF!</definedName>
    <definedName name="_50__123Graph_ECHART_2" localSheetId="23" hidden="1">[2]řady_sloupce!#REF!</definedName>
    <definedName name="_50__123Graph_ECHART_2" localSheetId="24" hidden="1">[2]řady_sloupce!#REF!</definedName>
    <definedName name="_50__123Graph_ECHART_2" localSheetId="25" hidden="1">[2]řady_sloupce!#REF!</definedName>
    <definedName name="_50__123Graph_ECHART_2" localSheetId="26" hidden="1">[2]řady_sloupce!#REF!</definedName>
    <definedName name="_50__123Graph_ECHART_2" localSheetId="2" hidden="1">[2]řady_sloupce!#REF!</definedName>
    <definedName name="_50__123Graph_ECHART_2" localSheetId="3" hidden="1">[2]řady_sloupce!#REF!</definedName>
    <definedName name="_50__123Graph_ECHART_2" localSheetId="8" hidden="1">[2]řady_sloupce!#REF!</definedName>
    <definedName name="_50__123Graph_ECHART_2" hidden="1">[2]řady_sloupce!#REF!</definedName>
    <definedName name="_51__123Graph_ACHART_36" hidden="1">[10]D!$B$111:$G$111</definedName>
    <definedName name="_51__123Graph_ECHART_2" localSheetId="17" hidden="1">[4]řady_sloupce!#REF!</definedName>
    <definedName name="_51__123Graph_ECHART_2" localSheetId="26" hidden="1">[4]řady_sloupce!#REF!</definedName>
    <definedName name="_51__123Graph_ECHART_2" hidden="1">[4]řady_sloupce!#REF!</definedName>
    <definedName name="_51__123Graph_ECHART_5" hidden="1">[2]řady_sloupce!$E$10:$E$25</definedName>
    <definedName name="_52__123Graph_ACHART_37" localSheetId="9" hidden="1">[10]S!#REF!</definedName>
    <definedName name="_52__123Graph_ACHART_37" localSheetId="10" hidden="1">[10]S!#REF!</definedName>
    <definedName name="_52__123Graph_ACHART_37" localSheetId="11" hidden="1">[10]S!#REF!</definedName>
    <definedName name="_52__123Graph_ACHART_37" localSheetId="12" hidden="1">[10]S!#REF!</definedName>
    <definedName name="_52__123Graph_ACHART_37" localSheetId="13" hidden="1">[10]S!#REF!</definedName>
    <definedName name="_52__123Graph_ACHART_37" localSheetId="14" hidden="1">[10]S!#REF!</definedName>
    <definedName name="_52__123Graph_ACHART_37" localSheetId="16" hidden="1">[10]S!#REF!</definedName>
    <definedName name="_52__123Graph_ACHART_37" localSheetId="17" hidden="1">[10]S!#REF!</definedName>
    <definedName name="_52__123Graph_ACHART_37" localSheetId="18" hidden="1">[10]S!#REF!</definedName>
    <definedName name="_52__123Graph_ACHART_37" localSheetId="21" hidden="1">[10]S!#REF!</definedName>
    <definedName name="_52__123Graph_ACHART_37" localSheetId="25" hidden="1">[10]S!#REF!</definedName>
    <definedName name="_52__123Graph_ACHART_37" localSheetId="26" hidden="1">[10]S!#REF!</definedName>
    <definedName name="_52__123Graph_ACHART_37" localSheetId="8" hidden="1">[10]S!#REF!</definedName>
    <definedName name="_52__123Graph_ACHART_37" hidden="1">[10]S!#REF!</definedName>
    <definedName name="_52__123Graph_ECHART_5" hidden="1">[4]řady_sloupce!$E$10:$E$25</definedName>
    <definedName name="_52__123Graph_ECHART_7" hidden="1">[2]řady_sloupce!$G$3:$G$14</definedName>
    <definedName name="_53__123Graph_ACHART_38" hidden="1">[10]F!$B$58:$I$58</definedName>
    <definedName name="_53__123Graph_ECHART_7" hidden="1">[4]řady_sloupce!$G$3:$G$14</definedName>
    <definedName name="_53__123Graph_ECHART_9" hidden="1">[3]pracovni!$F$29:$F$45</definedName>
    <definedName name="_54__123Graph_ACHART_39" hidden="1">[10]D!$B$154:$G$154</definedName>
    <definedName name="_54__123Graph_ECHART_9" hidden="1">[11]pracovni!$F$29:$F$45</definedName>
    <definedName name="_54__123Graph_FCHART_10" hidden="1">'[5]PH a mzda'!$H$226:$H$235</definedName>
    <definedName name="_55__123Graph_FCHART_10" hidden="1">'[12]PH a mzda'!$H$226:$H$235</definedName>
    <definedName name="_55__123Graph_FCHART_2" hidden="1">[2]řady_sloupce!$D$9:$D$24</definedName>
    <definedName name="_56__123Graph_FCHART_2" hidden="1">[4]řady_sloupce!$D$9:$D$24</definedName>
    <definedName name="_56__123Graph_FCHART_7" hidden="1">[2]řady_sloupce!$F$3:$F$14</definedName>
    <definedName name="_57__123Graph_FCHART_7" hidden="1">[4]řady_sloupce!$F$3:$F$14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" hidden="1">'[14]gr obch bil'!$E$5:$AI$5</definedName>
    <definedName name="_59__123Graph_XCHART_11" hidden="1">[2]řady_sloupce!$B$6:$B$47</definedName>
    <definedName name="_6__123Graph_ACHART_13" hidden="1">[13]D!$H$184:$H$184</definedName>
    <definedName name="_6__123Graph_ACHART_2" hidden="1">[2]řady_sloupce!$E$5:$E$43</definedName>
    <definedName name="_60__123Graph_ACHART_40" localSheetId="9" hidden="1">[8]grafy!#REF!</definedName>
    <definedName name="_60__123Graph_ACHART_40" localSheetId="10" hidden="1">[8]grafy!#REF!</definedName>
    <definedName name="_60__123Graph_ACHART_40" localSheetId="11" hidden="1">[8]grafy!#REF!</definedName>
    <definedName name="_60__123Graph_ACHART_40" localSheetId="12" hidden="1">[8]grafy!#REF!</definedName>
    <definedName name="_60__123Graph_ACHART_40" localSheetId="13" hidden="1">[8]grafy!#REF!</definedName>
    <definedName name="_60__123Graph_ACHART_40" localSheetId="14" hidden="1">[8]grafy!#REF!</definedName>
    <definedName name="_60__123Graph_ACHART_40" localSheetId="16" hidden="1">[8]grafy!#REF!</definedName>
    <definedName name="_60__123Graph_ACHART_40" localSheetId="17" hidden="1">[8]grafy!#REF!</definedName>
    <definedName name="_60__123Graph_ACHART_40" localSheetId="18" hidden="1">[8]grafy!#REF!</definedName>
    <definedName name="_60__123Graph_ACHART_40" localSheetId="21" hidden="1">[8]grafy!#REF!</definedName>
    <definedName name="_60__123Graph_ACHART_40" localSheetId="25" hidden="1">[8]grafy!#REF!</definedName>
    <definedName name="_60__123Graph_ACHART_40" localSheetId="26" hidden="1">[8]grafy!#REF!</definedName>
    <definedName name="_60__123Graph_ACHART_40" localSheetId="8" hidden="1">[8]grafy!#REF!</definedName>
    <definedName name="_60__123Graph_ACHART_40" localSheetId="31" hidden="1">[9]grafy!#REF!</definedName>
    <definedName name="_60__123Graph_ACHART_40" localSheetId="32" hidden="1">[9]grafy!#REF!</definedName>
    <definedName name="_60__123Graph_ACHART_40" hidden="1">[8]grafy!#REF!</definedName>
    <definedName name="_60__123Graph_XCHART_10" hidden="1">[11]pracovni!$A$49:$A$65</definedName>
    <definedName name="_60__123Graph_XCHART_13" hidden="1">[6]D!$D$150:$D$161</definedName>
    <definedName name="_61__123Graph_ACHART_41" localSheetId="9" hidden="1">[8]grafy!#REF!</definedName>
    <definedName name="_61__123Graph_ACHART_41" localSheetId="10" hidden="1">[8]grafy!#REF!</definedName>
    <definedName name="_61__123Graph_ACHART_41" localSheetId="11" hidden="1">[8]grafy!#REF!</definedName>
    <definedName name="_61__123Graph_ACHART_41" localSheetId="12" hidden="1">[8]grafy!#REF!</definedName>
    <definedName name="_61__123Graph_ACHART_41" localSheetId="13" hidden="1">[8]grafy!#REF!</definedName>
    <definedName name="_61__123Graph_ACHART_41" localSheetId="14" hidden="1">[8]grafy!#REF!</definedName>
    <definedName name="_61__123Graph_ACHART_41" localSheetId="16" hidden="1">[8]grafy!#REF!</definedName>
    <definedName name="_61__123Graph_ACHART_41" localSheetId="17" hidden="1">[8]grafy!#REF!</definedName>
    <definedName name="_61__123Graph_ACHART_41" localSheetId="18" hidden="1">[8]grafy!#REF!</definedName>
    <definedName name="_61__123Graph_ACHART_41" localSheetId="21" hidden="1">[8]grafy!#REF!</definedName>
    <definedName name="_61__123Graph_ACHART_41" localSheetId="25" hidden="1">[8]grafy!#REF!</definedName>
    <definedName name="_61__123Graph_ACHART_41" localSheetId="26" hidden="1">[8]grafy!#REF!</definedName>
    <definedName name="_61__123Graph_ACHART_41" localSheetId="8" hidden="1">[8]grafy!#REF!</definedName>
    <definedName name="_61__123Graph_ACHART_41" localSheetId="31" hidden="1">[9]grafy!#REF!</definedName>
    <definedName name="_61__123Graph_ACHART_41" localSheetId="32" hidden="1">[9]grafy!#REF!</definedName>
    <definedName name="_61__123Graph_ACHART_41" hidden="1">[8]grafy!#REF!</definedName>
    <definedName name="_61__123Graph_XCHART_11" hidden="1">[4]řady_sloupce!$B$6:$B$47</definedName>
    <definedName name="_61__123Graph_XCHART_2" hidden="1">[2]řady_sloupce!$A$5:$A$43</definedName>
    <definedName name="_62__123Graph_ACHART_42" localSheetId="31" hidden="1">[9]grafy!$U$124:$U$126</definedName>
    <definedName name="_62__123Graph_ACHART_42" localSheetId="32" hidden="1">[9]grafy!$U$124:$U$126</definedName>
    <definedName name="_62__123Graph_ACHART_42" hidden="1">[8]grafy!$U$124:$U$126</definedName>
    <definedName name="_62__123Graph_XCHART_13" hidden="1">[13]D!$D$150:$D$161</definedName>
    <definedName name="_62__123Graph_XCHART_3" hidden="1">[2]řady_sloupce!$A$5:$A$40</definedName>
    <definedName name="_63__123Graph_XCHART_2" hidden="1">[4]řady_sloupce!$A$5:$A$43</definedName>
    <definedName name="_63__123Graph_XCHART_4" hidden="1">[2]řady_sloupce!$A$5:$A$43</definedName>
    <definedName name="_64__123Graph_XCHART_3" hidden="1">[4]řady_sloupce!$A$5:$A$40</definedName>
    <definedName name="_64__123Graph_XCHART_5" hidden="1">[6]C!$G$121:$G$138</definedName>
    <definedName name="_65__123Graph_XCHART_4" hidden="1">[4]řady_sloupce!$A$5:$A$43</definedName>
    <definedName name="_65__123Graph_XCHART_6" hidden="1">[6]C!$G$121:$G$138</definedName>
    <definedName name="_66__123Graph_XCHART_5" hidden="1">[13]C!$G$121:$G$138</definedName>
    <definedName name="_66__123Graph_XCHART_7" hidden="1">[2]řady_sloupce!$B$6:$B$48</definedName>
    <definedName name="_67__123Graph_ACHART_5" hidden="1">[2]řady_sloupce!$C$10:$C$25</definedName>
    <definedName name="_67__123Graph_XCHART_6" hidden="1">[13]C!$G$121:$G$138</definedName>
    <definedName name="_67__123Graph_XCHART_9" hidden="1">[3]pracovni!$A$29:$A$45</definedName>
    <definedName name="_68__123Graph_XCHART_7" hidden="1">[4]řady_sloupce!$B$6:$B$48</definedName>
    <definedName name="_69__123Graph_XCHART_9" hidden="1">[11]pracovni!$A$29:$A$45</definedName>
    <definedName name="_7__123Graph_ACHART_2" hidden="1">[4]řady_sloupce!$E$5:$E$43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3" hidden="1">[4]řady_sloupce!$D$5:$D$40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4" hidden="1">[4]řady_sloupce!$E$5:$E$43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xlnm._FilterDatabase" localSheetId="13" hidden="1">'G14'!$K$1:$O$51</definedName>
    <definedName name="_xlnm._FilterDatabase" localSheetId="20" hidden="1">'G21'!$J$4:$K$24</definedName>
    <definedName name="_xlnm._FilterDatabase" localSheetId="30" hidden="1">'G31'!$K$5:$K$17</definedName>
    <definedName name="_Key1" localSheetId="9" hidden="1">[10]B!#REF!</definedName>
    <definedName name="_Key1" localSheetId="10" hidden="1">[10]B!#REF!</definedName>
    <definedName name="_Key1" localSheetId="11" hidden="1">[10]B!#REF!</definedName>
    <definedName name="_Key1" localSheetId="12" hidden="1">[10]B!#REF!</definedName>
    <definedName name="_Key1" localSheetId="13" hidden="1">[10]B!#REF!</definedName>
    <definedName name="_Key1" localSheetId="14" hidden="1">[10]B!#REF!</definedName>
    <definedName name="_Key1" localSheetId="16" hidden="1">[10]B!#REF!</definedName>
    <definedName name="_Key1" localSheetId="17" hidden="1">[10]B!#REF!</definedName>
    <definedName name="_Key1" localSheetId="18" hidden="1">[10]B!#REF!</definedName>
    <definedName name="_Key1" localSheetId="21" hidden="1">[10]B!#REF!</definedName>
    <definedName name="_Key1" localSheetId="25" hidden="1">[10]B!#REF!</definedName>
    <definedName name="_Key1" localSheetId="26" hidden="1">[10]B!#REF!</definedName>
    <definedName name="_Key1" localSheetId="8" hidden="1">[10]B!#REF!</definedName>
    <definedName name="_Key1" hidden="1">[10]B!#REF!</definedName>
    <definedName name="_Order1" hidden="1">255</definedName>
    <definedName name="_Order2" hidden="1">255</definedName>
    <definedName name="_Regression_Out" localSheetId="6" hidden="1">'[12]produkt a mzda'!$AJ$25</definedName>
    <definedName name="_Regression_Out" localSheetId="7" hidden="1">'[12]produkt a mzda'!$AJ$25</definedName>
    <definedName name="_Regression_Out" hidden="1">'[5]produkt a mzda'!$AJ$25</definedName>
    <definedName name="_Regression_X" localSheetId="6" hidden="1">'[12]produkt a mzda'!$AE$25:$AE$37</definedName>
    <definedName name="_Regression_X" localSheetId="7" hidden="1">'[12]produkt a mzda'!$AE$25:$AE$37</definedName>
    <definedName name="_Regression_X" hidden="1">'[5]produkt a mzda'!$AE$25:$AE$37</definedName>
    <definedName name="_Regression_Y" localSheetId="6" hidden="1">'[12]produkt a mzda'!$AG$25:$AG$37</definedName>
    <definedName name="_Regression_Y" localSheetId="7" hidden="1">'[12]produkt a mzda'!$AG$25:$AG$37</definedName>
    <definedName name="_Regression_Y" hidden="1">'[5]produkt a mzda'!$AG$25:$AG$37</definedName>
    <definedName name="_Sort" localSheetId="9" hidden="1">[10]B!#REF!</definedName>
    <definedName name="_Sort" localSheetId="10" hidden="1">[10]B!#REF!</definedName>
    <definedName name="_Sort" localSheetId="11" hidden="1">[10]B!#REF!</definedName>
    <definedName name="_Sort" localSheetId="12" hidden="1">[10]B!#REF!</definedName>
    <definedName name="_Sort" localSheetId="13" hidden="1">[10]B!#REF!</definedName>
    <definedName name="_Sort" localSheetId="14" hidden="1">[10]B!#REF!</definedName>
    <definedName name="_Sort" localSheetId="16" hidden="1">[10]B!#REF!</definedName>
    <definedName name="_Sort" localSheetId="17" hidden="1">[10]B!#REF!</definedName>
    <definedName name="_Sort" localSheetId="18" hidden="1">[10]B!#REF!</definedName>
    <definedName name="_Sort" localSheetId="21" hidden="1">[10]B!#REF!</definedName>
    <definedName name="_Sort" localSheetId="25" hidden="1">[10]B!#REF!</definedName>
    <definedName name="_Sort" localSheetId="26" hidden="1">[10]B!#REF!</definedName>
    <definedName name="_Sort" localSheetId="8" hidden="1">[10]B!#REF!</definedName>
    <definedName name="_Sort" hidden="1">[10]B!#REF!</definedName>
    <definedName name="¨klkl" localSheetId="17" hidden="1">[10]S!#REF!</definedName>
    <definedName name="¨klkl" localSheetId="26" hidden="1">[10]S!#REF!</definedName>
    <definedName name="¨klkl" hidden="1">[10]S!#REF!</definedName>
    <definedName name="§" localSheetId="17" hidden="1">[8]grafy!#REF!</definedName>
    <definedName name="§" localSheetId="26" hidden="1">[8]grafy!#REF!</definedName>
    <definedName name="§" hidden="1">[8]grafy!#REF!</definedName>
    <definedName name="ASD" hidden="1">[3]pracovni!$D$69:$D$85</definedName>
    <definedName name="asdsafdad" localSheetId="17" hidden="1">[8]grafy!#REF!</definedName>
    <definedName name="asdsafdad" localSheetId="26" hidden="1">[8]grafy!#REF!</definedName>
    <definedName name="asdsafdad" hidden="1">[8]grafy!#REF!</definedName>
    <definedName name="BLPH1" localSheetId="0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3" hidden="1">#REF!</definedName>
    <definedName name="BLPH1" localSheetId="14" hidden="1">#REF!</definedName>
    <definedName name="BLPH1" localSheetId="15" hidden="1">#REF!</definedName>
    <definedName name="BLPH1" localSheetId="16" hidden="1">#REF!</definedName>
    <definedName name="BLPH1" localSheetId="17" hidden="1">#REF!</definedName>
    <definedName name="BLPH1" localSheetId="18" hidden="1">#REF!</definedName>
    <definedName name="BLPH1" localSheetId="1" hidden="1">#REF!</definedName>
    <definedName name="BLPH1" localSheetId="21" hidden="1">#REF!</definedName>
    <definedName name="BLPH1" localSheetId="23" hidden="1">#REF!</definedName>
    <definedName name="BLPH1" localSheetId="24" hidden="1">#REF!</definedName>
    <definedName name="BLPH1" localSheetId="25" hidden="1">#REF!</definedName>
    <definedName name="BLPH1" localSheetId="26" hidden="1">#REF!</definedName>
    <definedName name="BLPH1" localSheetId="2" hidden="1">#REF!</definedName>
    <definedName name="BLPH1" localSheetId="3" hidden="1">#REF!</definedName>
    <definedName name="BLPH1" localSheetId="8" hidden="1">#REF!</definedName>
    <definedName name="BLPH1" localSheetId="31" hidden="1">#REF!</definedName>
    <definedName name="BLPH1" localSheetId="32" hidden="1">#REF!</definedName>
    <definedName name="BLPH1" hidden="1">#REF!</definedName>
    <definedName name="BLPH2" localSheetId="0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3" hidden="1">#REF!</definedName>
    <definedName name="BLPH2" localSheetId="14" hidden="1">#REF!</definedName>
    <definedName name="BLPH2" localSheetId="15" hidden="1">#REF!</definedName>
    <definedName name="BLPH2" localSheetId="16" hidden="1">#REF!</definedName>
    <definedName name="BLPH2" localSheetId="17" hidden="1">#REF!</definedName>
    <definedName name="BLPH2" localSheetId="18" hidden="1">#REF!</definedName>
    <definedName name="BLPH2" localSheetId="1" hidden="1">#REF!</definedName>
    <definedName name="BLPH2" localSheetId="21" hidden="1">#REF!</definedName>
    <definedName name="BLPH2" localSheetId="23" hidden="1">#REF!</definedName>
    <definedName name="BLPH2" localSheetId="24" hidden="1">#REF!</definedName>
    <definedName name="BLPH2" localSheetId="25" hidden="1">#REF!</definedName>
    <definedName name="BLPH2" localSheetId="26" hidden="1">#REF!</definedName>
    <definedName name="BLPH2" localSheetId="2" hidden="1">#REF!</definedName>
    <definedName name="BLPH2" localSheetId="3" hidden="1">#REF!</definedName>
    <definedName name="BLPH2" localSheetId="8" hidden="1">#REF!</definedName>
    <definedName name="BLPH2" localSheetId="31" hidden="1">#REF!</definedName>
    <definedName name="BLPH2" localSheetId="32" hidden="1">#REF!</definedName>
    <definedName name="BLPH2" hidden="1">#REF!</definedName>
    <definedName name="BLPH3" localSheetId="0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3" hidden="1">#REF!</definedName>
    <definedName name="BLPH3" localSheetId="14" hidden="1">#REF!</definedName>
    <definedName name="BLPH3" localSheetId="15" hidden="1">#REF!</definedName>
    <definedName name="BLPH3" localSheetId="16" hidden="1">#REF!</definedName>
    <definedName name="BLPH3" localSheetId="17" hidden="1">#REF!</definedName>
    <definedName name="BLPH3" localSheetId="18" hidden="1">#REF!</definedName>
    <definedName name="BLPH3" localSheetId="1" hidden="1">#REF!</definedName>
    <definedName name="BLPH3" localSheetId="21" hidden="1">#REF!</definedName>
    <definedName name="BLPH3" localSheetId="23" hidden="1">#REF!</definedName>
    <definedName name="BLPH3" localSheetId="24" hidden="1">#REF!</definedName>
    <definedName name="BLPH3" localSheetId="25" hidden="1">#REF!</definedName>
    <definedName name="BLPH3" localSheetId="26" hidden="1">#REF!</definedName>
    <definedName name="BLPH3" localSheetId="2" hidden="1">#REF!</definedName>
    <definedName name="BLPH3" localSheetId="3" hidden="1">#REF!</definedName>
    <definedName name="BLPH3" localSheetId="8" hidden="1">#REF!</definedName>
    <definedName name="BLPH3" localSheetId="31" hidden="1">#REF!</definedName>
    <definedName name="BLPH3" localSheetId="32" hidden="1">#REF!</definedName>
    <definedName name="BLPH3" hidden="1">#REF!</definedName>
    <definedName name="BLPH4" localSheetId="0" hidden="1">[17]yieldspreads!#REF!</definedName>
    <definedName name="BLPH4" localSheetId="9" hidden="1">[17]yieldspreads!#REF!</definedName>
    <definedName name="BLPH4" localSheetId="10" hidden="1">[17]yieldspreads!#REF!</definedName>
    <definedName name="BLPH4" localSheetId="11" hidden="1">[17]yieldspreads!#REF!</definedName>
    <definedName name="BLPH4" localSheetId="12" hidden="1">[17]yieldspreads!#REF!</definedName>
    <definedName name="BLPH4" localSheetId="13" hidden="1">[17]yieldspreads!#REF!</definedName>
    <definedName name="BLPH4" localSheetId="14" hidden="1">[17]yieldspreads!#REF!</definedName>
    <definedName name="BLPH4" localSheetId="16" hidden="1">[17]yieldspreads!#REF!</definedName>
    <definedName name="BLPH4" localSheetId="17" hidden="1">[17]yieldspreads!#REF!</definedName>
    <definedName name="BLPH4" localSheetId="18" hidden="1">[17]yieldspreads!#REF!</definedName>
    <definedName name="BLPH4" localSheetId="1" hidden="1">[17]yieldspreads!#REF!</definedName>
    <definedName name="BLPH4" localSheetId="21" hidden="1">[17]yieldspreads!#REF!</definedName>
    <definedName name="BLPH4" localSheetId="23" hidden="1">[17]yieldspreads!#REF!</definedName>
    <definedName name="BLPH4" localSheetId="24" hidden="1">[17]yieldspreads!#REF!</definedName>
    <definedName name="BLPH4" localSheetId="25" hidden="1">[17]yieldspreads!#REF!</definedName>
    <definedName name="BLPH4" localSheetId="26" hidden="1">[17]yieldspreads!#REF!</definedName>
    <definedName name="BLPH4" localSheetId="2" hidden="1">[17]yieldspreads!#REF!</definedName>
    <definedName name="BLPH4" localSheetId="3" hidden="1">[17]yieldspreads!#REF!</definedName>
    <definedName name="BLPH4" localSheetId="8" hidden="1">[17]yieldspreads!#REF!</definedName>
    <definedName name="BLPH4" hidden="1">[17]yieldspreads!#REF!</definedName>
    <definedName name="BLPH5" localSheetId="0" hidden="1">[17]yieldspreads!#REF!</definedName>
    <definedName name="BLPH5" localSheetId="9" hidden="1">[17]yieldspreads!#REF!</definedName>
    <definedName name="BLPH5" localSheetId="10" hidden="1">[17]yieldspreads!#REF!</definedName>
    <definedName name="BLPH5" localSheetId="11" hidden="1">[17]yieldspreads!#REF!</definedName>
    <definedName name="BLPH5" localSheetId="12" hidden="1">[17]yieldspreads!#REF!</definedName>
    <definedName name="BLPH5" localSheetId="13" hidden="1">[17]yieldspreads!#REF!</definedName>
    <definedName name="BLPH5" localSheetId="14" hidden="1">[17]yieldspreads!#REF!</definedName>
    <definedName name="BLPH5" localSheetId="16" hidden="1">[17]yieldspreads!#REF!</definedName>
    <definedName name="BLPH5" localSheetId="17" hidden="1">[17]yieldspreads!#REF!</definedName>
    <definedName name="BLPH5" localSheetId="18" hidden="1">[17]yieldspreads!#REF!</definedName>
    <definedName name="BLPH5" localSheetId="1" hidden="1">[17]yieldspreads!#REF!</definedName>
    <definedName name="BLPH5" localSheetId="21" hidden="1">[17]yieldspreads!#REF!</definedName>
    <definedName name="BLPH5" localSheetId="23" hidden="1">[17]yieldspreads!#REF!</definedName>
    <definedName name="BLPH5" localSheetId="24" hidden="1">[17]yieldspreads!#REF!</definedName>
    <definedName name="BLPH5" localSheetId="25" hidden="1">[17]yieldspreads!#REF!</definedName>
    <definedName name="BLPH5" localSheetId="26" hidden="1">[17]yieldspreads!#REF!</definedName>
    <definedName name="BLPH5" localSheetId="2" hidden="1">[17]yieldspreads!#REF!</definedName>
    <definedName name="BLPH5" localSheetId="3" hidden="1">[17]yieldspreads!#REF!</definedName>
    <definedName name="BLPH5" localSheetId="8" hidden="1">[17]yieldspreads!#REF!</definedName>
    <definedName name="BLPH5" hidden="1">[17]yieldspreads!#REF!</definedName>
    <definedName name="BLPH6" hidden="1">[17]yieldspreads!$S$3</definedName>
    <definedName name="BLPH7" hidden="1">[17]yieldspreads!$V$3</definedName>
    <definedName name="BLPH8" hidden="1">[17]yieldspreads!$Y$3</definedName>
    <definedName name="cxzbcx" hidden="1">[6]D!$H$184:$H$184</definedName>
    <definedName name="Database_MI">'[18]2000'!$H$8:$H$812</definedName>
    <definedName name="_xlnm.Database">'[18]2000'!$H$8:$H$812</definedName>
    <definedName name="DATES">'[18]2000'!$H$1:$Q$1</definedName>
    <definedName name="dddd" localSheetId="17" hidden="1">[2]řady_sloupce!#REF!</definedName>
    <definedName name="dddd" localSheetId="26" hidden="1">[2]řady_sloupce!#REF!</definedName>
    <definedName name="dddd" hidden="1">[2]řady_sloupce!#REF!</definedName>
    <definedName name="dddddddddddd" localSheetId="17" hidden="1">[8]grafy!#REF!</definedName>
    <definedName name="dddddddddddd" localSheetId="26" hidden="1">[8]grafy!#REF!</definedName>
    <definedName name="dddddddddddd" hidden="1">[8]grafy!#REF!</definedName>
    <definedName name="dfdf" localSheetId="17" hidden="1">[8]grafy!#REF!</definedName>
    <definedName name="dfdf" localSheetId="26" hidden="1">[8]grafy!#REF!</definedName>
    <definedName name="dfdf" hidden="1">[8]grafy!#REF!</definedName>
    <definedName name="dfg" localSheetId="17" hidden="1">[10]S!#REF!</definedName>
    <definedName name="dfg" localSheetId="26" hidden="1">[10]S!#REF!</definedName>
    <definedName name="dfg" hidden="1">[10]S!#REF!</definedName>
    <definedName name="dgfhdgh" localSheetId="17" hidden="1">[8]grafy!#REF!</definedName>
    <definedName name="dgfhdgh" localSheetId="26" hidden="1">[8]grafy!#REF!</definedName>
    <definedName name="dgfhdgh" hidden="1">[8]grafy!#REF!</definedName>
    <definedName name="eeeee" localSheetId="17" hidden="1">[8]grafy!#REF!</definedName>
    <definedName name="eeeee" localSheetId="26" hidden="1">[8]grafy!#REF!</definedName>
    <definedName name="eeeee" hidden="1">[8]grafy!#REF!</definedName>
    <definedName name="f" localSheetId="17" hidden="1">[8]grafy!#REF!</definedName>
    <definedName name="f" localSheetId="26" hidden="1">[8]grafy!#REF!</definedName>
    <definedName name="f" hidden="1">[8]grafy!#REF!</definedName>
    <definedName name="fg" localSheetId="17" hidden="1">[8]grafy!#REF!</definedName>
    <definedName name="fg" localSheetId="26" hidden="1">[8]grafy!#REF!</definedName>
    <definedName name="fg" hidden="1">[8]grafy!#REF!</definedName>
    <definedName name="fhjhfj" localSheetId="17" hidden="1">[10]S!#REF!</definedName>
    <definedName name="fhjhfj" localSheetId="26" hidden="1">[10]S!#REF!</definedName>
    <definedName name="fhjhfj" hidden="1">[10]S!#REF!</definedName>
    <definedName name="g" localSheetId="17" hidden="1">[8]grafy!#REF!</definedName>
    <definedName name="g" localSheetId="26" hidden="1">[8]grafy!#REF!</definedName>
    <definedName name="g" hidden="1">[8]grafy!#REF!</definedName>
    <definedName name="h" localSheetId="17" hidden="1">[8]grafy!#REF!</definedName>
    <definedName name="h" localSheetId="26" hidden="1">[8]grafy!#REF!</definedName>
    <definedName name="h" hidden="1">[8]grafy!#REF!</definedName>
    <definedName name="iiiiiiiiiiiiii" localSheetId="17" hidden="1">[2]řady_sloupce!#REF!</definedName>
    <definedName name="iiiiiiiiiiiiii" localSheetId="26" hidden="1">[2]řady_sloupce!#REF!</definedName>
    <definedName name="iiiiiiiiiiiiii" hidden="1">[2]řady_sloupce!#REF!</definedName>
    <definedName name="Kamil" localSheetId="6" hidden="1">[19]sez_očist!$F$15:$AG$15</definedName>
    <definedName name="Kamil" localSheetId="7" hidden="1">[19]sez_očist!$F$15:$AG$15</definedName>
    <definedName name="Kamil" hidden="1">[20]sez_očist!$F$15:$AG$15</definedName>
    <definedName name="NAMES">'[18]2000'!$A$15:$A$812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21">#REF!</definedName>
    <definedName name="_xlnm.Print_Area" localSheetId="26">#REF!</definedName>
    <definedName name="_xlnm.Print_Area" localSheetId="8">#REF!</definedName>
    <definedName name="_xlnm.Print_Area">#REF!</definedName>
    <definedName name="OGÓŁEM__PASYWA" localSheetId="9">#REF!</definedName>
    <definedName name="OGÓŁEM__PASYWA" localSheetId="10">#REF!</definedName>
    <definedName name="OGÓŁEM__PASYWA" localSheetId="11">#REF!</definedName>
    <definedName name="OGÓŁEM__PASYWA" localSheetId="12">#REF!</definedName>
    <definedName name="OGÓŁEM__PASYWA" localSheetId="13">#REF!</definedName>
    <definedName name="OGÓŁEM__PASYWA" localSheetId="14">#REF!</definedName>
    <definedName name="OGÓŁEM__PASYWA" localSheetId="16">#REF!</definedName>
    <definedName name="OGÓŁEM__PASYWA" localSheetId="17">#REF!</definedName>
    <definedName name="OGÓŁEM__PASYWA" localSheetId="18">#REF!</definedName>
    <definedName name="OGÓŁEM__PASYWA" localSheetId="21">#REF!</definedName>
    <definedName name="OGÓŁEM__PASYWA" localSheetId="26">#REF!</definedName>
    <definedName name="OGÓŁEM__PASYWA" localSheetId="8">#REF!</definedName>
    <definedName name="OGÓŁEM__PASYWA">#REF!</definedName>
    <definedName name="oooo" localSheetId="17" hidden="1">[10]S!#REF!</definedName>
    <definedName name="oooo" localSheetId="26" hidden="1">[10]S!#REF!</definedName>
    <definedName name="oooo" hidden="1">[10]S!#REF!</definedName>
    <definedName name="pppp" localSheetId="17" hidden="1">'[8] data'!#REF!</definedName>
    <definedName name="pppp" localSheetId="26" hidden="1">'[8] data'!#REF!</definedName>
    <definedName name="pppp" hidden="1">'[8] data'!#REF!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21">#REF!</definedName>
    <definedName name="PRINT_AREA_MI" localSheetId="26">#REF!</definedName>
    <definedName name="PRINT_AREA_MI" localSheetId="8">#REF!</definedName>
    <definedName name="PRINT_AREA_MI">#REF!</definedName>
    <definedName name="qq" localSheetId="17" hidden="1">[10]S!#REF!</definedName>
    <definedName name="qq" localSheetId="26" hidden="1">[10]S!#REF!</definedName>
    <definedName name="qq" hidden="1">[10]S!#REF!</definedName>
    <definedName name="qqqq" localSheetId="17" hidden="1">[7]F!#REF!</definedName>
    <definedName name="qqqq" localSheetId="26" hidden="1">[7]F!#REF!</definedName>
    <definedName name="qqqq" hidden="1">[7]F!#REF!</definedName>
    <definedName name="rr" localSheetId="17" hidden="1">[8]grafy!#REF!</definedName>
    <definedName name="rr" localSheetId="26" hidden="1">[8]grafy!#REF!</definedName>
    <definedName name="rr" hidden="1">[8]grafy!#REF!</definedName>
    <definedName name="sdgfg" localSheetId="17" hidden="1">[10]S!#REF!</definedName>
    <definedName name="sdgfg" localSheetId="26" hidden="1">[10]S!#REF!</definedName>
    <definedName name="sdgfg" hidden="1">[10]S!#REF!</definedName>
    <definedName name="sz" localSheetId="6" hidden="1">[21]sez_očist!$F$15:$AG$15</definedName>
    <definedName name="sz" localSheetId="7" hidden="1">[21]sez_očist!$F$15:$AG$15</definedName>
    <definedName name="sz" hidden="1">[22]sez_očist!$F$15:$AG$15</definedName>
    <definedName name="Tabulky" localSheetId="6" hidden="1">[23]sez_očist!$F$20:$AI$20</definedName>
    <definedName name="Tabulky" localSheetId="7" hidden="1">[23]sez_očist!$F$20:$AI$20</definedName>
    <definedName name="Tabulky" hidden="1">[24]sez_očist!$F$20:$AI$20</definedName>
    <definedName name="TRNR_6f27684273ce47a986d18e06c324d4c4_161_21" localSheetId="17" hidden="1">#REF!</definedName>
    <definedName name="TRNR_6f27684273ce47a986d18e06c324d4c4_161_21" localSheetId="26" hidden="1">#REF!</definedName>
    <definedName name="TRNR_6f27684273ce47a986d18e06c324d4c4_161_21" hidden="1">#REF!</definedName>
    <definedName name="TRNR_f58c3b1cc00048c4bed228a3e49965b1_161_22" localSheetId="17" hidden="1">#REF!</definedName>
    <definedName name="TRNR_f58c3b1cc00048c4bed228a3e49965b1_161_22" localSheetId="26" hidden="1">#REF!</definedName>
    <definedName name="TRNR_f58c3b1cc00048c4bed228a3e49965b1_161_22" localSheetId="6" hidden="1">#REF!</definedName>
    <definedName name="TRNR_f58c3b1cc00048c4bed228a3e49965b1_161_22" hidden="1">#REF!</definedName>
    <definedName name="ww" localSheetId="17" hidden="1">[8]grafy!#REF!</definedName>
    <definedName name="ww" localSheetId="26" hidden="1">[8]grafy!#REF!</definedName>
    <definedName name="ww" hidden="1">[8]grafy!#REF!</definedName>
    <definedName name="xxx" hidden="1">[20]sez_očist!$F$16:$AG$16</definedName>
    <definedName name="xxxxx" localSheetId="6" hidden="1">[25]A!$B$2:$B$253</definedName>
    <definedName name="xxxxx" localSheetId="7" hidden="1">[25]A!$B$2:$B$253</definedName>
    <definedName name="xxxxx" hidden="1">[26]A!$B$2:$B$253</definedName>
    <definedName name="z" localSheetId="0" hidden="1">#REF!</definedName>
    <definedName name="z" localSheetId="9" hidden="1">#REF!</definedName>
    <definedName name="z" localSheetId="10" hidden="1">#REF!</definedName>
    <definedName name="z" localSheetId="11" hidden="1">#REF!</definedName>
    <definedName name="z" localSheetId="12" hidden="1">#REF!</definedName>
    <definedName name="z" localSheetId="13" hidden="1">#REF!</definedName>
    <definedName name="z" localSheetId="14" hidden="1">#REF!</definedName>
    <definedName name="z" localSheetId="15" hidden="1">#REF!</definedName>
    <definedName name="z" localSheetId="16" hidden="1">#REF!</definedName>
    <definedName name="z" localSheetId="17" hidden="1">#REF!</definedName>
    <definedName name="z" localSheetId="18" hidden="1">#REF!</definedName>
    <definedName name="z" localSheetId="1" hidden="1">#REF!</definedName>
    <definedName name="z" localSheetId="21" hidden="1">#REF!</definedName>
    <definedName name="z" localSheetId="23" hidden="1">#REF!</definedName>
    <definedName name="z" localSheetId="24" hidden="1">#REF!</definedName>
    <definedName name="z" localSheetId="25" hidden="1">#REF!</definedName>
    <definedName name="z" localSheetId="26" hidden="1">#REF!</definedName>
    <definedName name="z" localSheetId="2" hidden="1">#REF!</definedName>
    <definedName name="z" localSheetId="3" hidden="1">#REF!</definedName>
    <definedName name="z" localSheetId="8" hidden="1">#REF!</definedName>
    <definedName name="z" localSheetId="31" hidden="1">#REF!</definedName>
    <definedName name="z" localSheetId="32" hidden="1">#REF!</definedName>
    <definedName name="z" hidden="1">#REF!</definedName>
    <definedName name="zamezam" localSheetId="0" hidden="1">[27]nezamestnanost!#REF!</definedName>
    <definedName name="zamezam" localSheetId="9" hidden="1">[27]nezamestnanost!#REF!</definedName>
    <definedName name="zamezam" localSheetId="10" hidden="1">[27]nezamestnanost!#REF!</definedName>
    <definedName name="zamezam" localSheetId="11" hidden="1">[27]nezamestnanost!#REF!</definedName>
    <definedName name="zamezam" localSheetId="12" hidden="1">[27]nezamestnanost!#REF!</definedName>
    <definedName name="zamezam" localSheetId="13" hidden="1">[27]nezamestnanost!#REF!</definedName>
    <definedName name="zamezam" localSheetId="14" hidden="1">[27]nezamestnanost!#REF!</definedName>
    <definedName name="zamezam" localSheetId="16" hidden="1">[27]nezamestnanost!#REF!</definedName>
    <definedName name="zamezam" localSheetId="17" hidden="1">[27]nezamestnanost!#REF!</definedName>
    <definedName name="zamezam" localSheetId="18" hidden="1">[27]nezamestnanost!#REF!</definedName>
    <definedName name="zamezam" localSheetId="1" hidden="1">[27]nezamestnanost!#REF!</definedName>
    <definedName name="zamezam" localSheetId="21" hidden="1">[27]nezamestnanost!#REF!</definedName>
    <definedName name="zamezam" localSheetId="23" hidden="1">[27]nezamestnanost!#REF!</definedName>
    <definedName name="zamezam" localSheetId="24" hidden="1">[27]nezamestnanost!#REF!</definedName>
    <definedName name="zamezam" localSheetId="25" hidden="1">[27]nezamestnanost!#REF!</definedName>
    <definedName name="zamezam" localSheetId="26" hidden="1">[27]nezamestnanost!#REF!</definedName>
    <definedName name="zamezam" localSheetId="2" hidden="1">[27]nezamestnanost!#REF!</definedName>
    <definedName name="zamezam" localSheetId="3" hidden="1">[27]nezamestnanost!#REF!</definedName>
    <definedName name="zamezam" localSheetId="6" hidden="1">[28]nezamestnanost!#REF!</definedName>
    <definedName name="zamezam" localSheetId="7" hidden="1">[28]nezamestnanost!#REF!</definedName>
    <definedName name="zamezam" localSheetId="8" hidden="1">[27]nezamestnanost!#REF!</definedName>
    <definedName name="zamezam" hidden="1">[27]nezamestnanost!#REF!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21" l="1"/>
  <c r="P30" i="21"/>
  <c r="P33" i="21"/>
  <c r="P34" i="21"/>
  <c r="P37" i="21"/>
  <c r="P38" i="21"/>
  <c r="P41" i="21"/>
  <c r="P42" i="21"/>
  <c r="J47" i="18" l="1"/>
  <c r="P21" i="21" l="1"/>
  <c r="P20" i="21"/>
  <c r="P17" i="21"/>
  <c r="P16" i="21"/>
  <c r="P13" i="21"/>
  <c r="P12" i="21"/>
  <c r="P9" i="21"/>
  <c r="P8" i="21"/>
  <c r="J24" i="18"/>
  <c r="M5" i="5" l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</calcChain>
</file>

<file path=xl/comments1.xml><?xml version="1.0" encoding="utf-8"?>
<comments xmlns="http://schemas.openxmlformats.org/spreadsheetml/2006/main">
  <authors>
    <author>B2020</author>
  </authors>
  <commentList>
    <comment ref="K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L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M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N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O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P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Q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R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S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T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U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V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W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X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Y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Z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A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B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C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D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E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F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G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H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I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  <comment ref="AJ5" authorId="0" shapeId="0">
      <text>
        <r>
          <rPr>
            <b/>
            <sz val="11"/>
            <rFont val="Calibri"/>
            <family val="2"/>
            <charset val="238"/>
          </rPr>
          <t xml:space="preserve">Beyond 20/20:
</t>
        </r>
        <r>
          <rPr>
            <sz val="11"/>
            <color rgb="FF000000"/>
            <rFont val="Calibri"/>
            <family val="2"/>
            <charset val="238"/>
          </rPr>
          <t>(5) Estimated</t>
        </r>
      </text>
    </comment>
  </commentList>
</comments>
</file>

<file path=xl/sharedStrings.xml><?xml version="1.0" encoding="utf-8"?>
<sst xmlns="http://schemas.openxmlformats.org/spreadsheetml/2006/main" count="1056" uniqueCount="788">
  <si>
    <t>Saldo (levá osa)</t>
  </si>
  <si>
    <t>vývoz, mzr. v %</t>
  </si>
  <si>
    <t>dovoz, mzr. v %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</si>
  <si>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</si>
  <si>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</si>
  <si>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</si>
  <si>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</si>
  <si>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</si>
  <si>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</si>
  <si>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</si>
  <si>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</si>
  <si>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</si>
  <si>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</si>
  <si>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</si>
  <si>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</si>
  <si>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Zdroj: ČSÚ (Pohyb zboží přes hranice)</t>
  </si>
  <si>
    <t>Uhlí</t>
  </si>
  <si>
    <t>Ropa a ropné produkty</t>
  </si>
  <si>
    <t>Plyn</t>
  </si>
  <si>
    <t>Elektřina</t>
  </si>
  <si>
    <t>Uhlí, koks a brikety (SITC 32)</t>
  </si>
  <si>
    <t>Topný plyn, zemní i průmyslově vyráběný (SITC 34)</t>
  </si>
  <si>
    <t>Elektrický proud (SITC 35)</t>
  </si>
  <si>
    <t>*Znaménko obráceno pro snazší interpretaci.</t>
  </si>
  <si>
    <t>3.3 - Finanční deriváty a zaměstnanecké opce na akcie - saldo* (mil. Kč)</t>
  </si>
  <si>
    <t>Období</t>
  </si>
  <si>
    <t>Vývoz aut, mld. EUR (pravá osa)</t>
  </si>
  <si>
    <t>Hyundai, tis. ks</t>
  </si>
  <si>
    <t>Toyota, Peugeot, Citroën, tis. ks</t>
  </si>
  <si>
    <t>Škoda, tis. ks</t>
  </si>
  <si>
    <t>UK</t>
  </si>
  <si>
    <t>US</t>
  </si>
  <si>
    <t>TR</t>
  </si>
  <si>
    <t>SE</t>
  </si>
  <si>
    <t>ES</t>
  </si>
  <si>
    <t>SK</t>
  </si>
  <si>
    <t>KO</t>
  </si>
  <si>
    <t>MX</t>
  </si>
  <si>
    <t>JP</t>
  </si>
  <si>
    <t>IT</t>
  </si>
  <si>
    <t>HU</t>
  </si>
  <si>
    <t>DE</t>
  </si>
  <si>
    <t>FR</t>
  </si>
  <si>
    <t>CZ</t>
  </si>
  <si>
    <t>CA</t>
  </si>
  <si>
    <t>BE</t>
  </si>
  <si>
    <t>EU15</t>
  </si>
  <si>
    <t>PL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</si>
  <si>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</si>
  <si>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</si>
  <si>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</si>
  <si>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</si>
  <si>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</si>
  <si>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</si>
  <si>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</si>
  <si>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</si>
  <si>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</si>
  <si>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</si>
  <si>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</si>
  <si>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</si>
  <si>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</si>
  <si>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</si>
  <si>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</si>
  <si>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</si>
  <si>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</si>
  <si>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</si>
  <si>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</si>
  <si>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</si>
  <si>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</si>
  <si>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</si>
  <si>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</si>
  <si>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</si>
  <si>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</si>
  <si>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</si>
  <si>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YEAR</t>
  </si>
  <si>
    <t>Kotle na výrobu páry z vody a jiných látek, díly</t>
  </si>
  <si>
    <t>Turbíny na páru z vody a jiných látek a díly jn.</t>
  </si>
  <si>
    <t>Motory pístové s vnitřním spalováním a díly jn.</t>
  </si>
  <si>
    <t>Stroje, motory neelektrické (ne turbíny, motory píst.)</t>
  </si>
  <si>
    <t>Stroje točivé elektrické a jejich díly jn.</t>
  </si>
  <si>
    <t>Zařízení ostatní k výrobě elektrického proudu a díly</t>
  </si>
  <si>
    <t>Stroje zemědělské (ne traktory) a jejich díly</t>
  </si>
  <si>
    <t>Traktory</t>
  </si>
  <si>
    <t>Stroje, zaříz. pro stavebnictví, stavební inženýrství</t>
  </si>
  <si>
    <t>Stroje textilní a kožedělné a jejich díly jn.</t>
  </si>
  <si>
    <t>Stroje pro papírny, celulózky, k řezání papíru ap.</t>
  </si>
  <si>
    <t>Stroje tiskařské a knihařské a jejich díly</t>
  </si>
  <si>
    <t>Stroje potravinářské (užívané jen průmyslově)</t>
  </si>
  <si>
    <t>Stroje, zaříz. ost. pro určitá odvětví průmyslu, díly</t>
  </si>
  <si>
    <t>Stroje kovoobráběcí třískové</t>
  </si>
  <si>
    <t>Stroje kovoobráběcí beztřískové</t>
  </si>
  <si>
    <t>Díly jn. a příslušenství ke strojům kovoobráběcím</t>
  </si>
  <si>
    <t>Zaříz. strojní ke zpracování kovů (ne stroje obráběcí)</t>
  </si>
  <si>
    <t>Zařízení k ohřevu a chlazení a jejich díly jn.</t>
  </si>
  <si>
    <t>Čerpadla a dopravníky na kapaliny a jejich díly</t>
  </si>
  <si>
    <t>Čerpadla (ne na kapaliny), kompresory, ventilátory ap.</t>
  </si>
  <si>
    <t>Zařízení manipulační mechanická a díly k nim jn.</t>
  </si>
  <si>
    <t>Zaříz. strojní neelekt. ost., nářadí, přístroje mech.</t>
  </si>
  <si>
    <t>Ložiska kuličková a válečková</t>
  </si>
  <si>
    <t>Kohouty, ventily aj. armatury pro potrubí, kotle ap.</t>
  </si>
  <si>
    <t>Hřídele, kliky převodové, tělesa ložisková, spojky ap.</t>
  </si>
  <si>
    <t>Díly a příslušenství strojů neelektrické jn.</t>
  </si>
  <si>
    <t>Stroje kancelářské</t>
  </si>
  <si>
    <t>Zařízení k automat. zpracování dat, jednotky periferní</t>
  </si>
  <si>
    <t>Díly ap. ke strojům kancel. a automat. zpracování dat</t>
  </si>
  <si>
    <t>Monitory a projektory; televizní přijímače, i kombinované</t>
  </si>
  <si>
    <t>Rozhlasové přijímače, i kombinované</t>
  </si>
  <si>
    <t>Přístroje pro záznam, reprodukci zvuku, obrazu</t>
  </si>
  <si>
    <t>Zařízení telekom., přísluš.přístojů pro zázn.,reprod.zvuku,obrazu</t>
  </si>
  <si>
    <t>Stroje elektrické (ne točivé) a jejich díly</t>
  </si>
  <si>
    <t>Přístr. elek. ke spínání ap. obvodů elek., odpory aj.</t>
  </si>
  <si>
    <t>Prostředky k rozvodu elektrické energie jn.</t>
  </si>
  <si>
    <t>Přístroje elektrodiagnostické pro účely medicinální</t>
  </si>
  <si>
    <t>Zařízení elektrická a mechanická pro domácnost jn.</t>
  </si>
  <si>
    <t>Elektronky, rentgenky, diody, tranzistory ap., díly</t>
  </si>
  <si>
    <t>Přístroje elektrické jn. (baterie, žárovky ap.)</t>
  </si>
  <si>
    <t>Automobily osobní aj. vozidla pro dopravu osob</t>
  </si>
  <si>
    <t>Vozidla motorová k dopravě zboží a pro účely speciální</t>
  </si>
  <si>
    <t>Vozidla motor. silniční (k dopr. veřejné, traktory ap.)</t>
  </si>
  <si>
    <t>Díly a příslušenství vozidel motorových</t>
  </si>
  <si>
    <t>Motocykly (i mopedy), kola jízdní, vozíky invalidní</t>
  </si>
  <si>
    <t>Přívěsy, návěsy; vozidla ost. bez pohonu mechanického</t>
  </si>
  <si>
    <t>Vozidla železniční a zařízení související</t>
  </si>
  <si>
    <t>Letadla a zařízení související, lodě kosmické, rakety</t>
  </si>
  <si>
    <t>Lodě, čluny (i vznášedla), konstrukce plovoucí</t>
  </si>
  <si>
    <t>SITC</t>
  </si>
  <si>
    <t>RO</t>
  </si>
  <si>
    <t>DK</t>
  </si>
  <si>
    <t>LU</t>
  </si>
  <si>
    <t>HR</t>
  </si>
  <si>
    <t>CY</t>
  </si>
  <si>
    <t>NL</t>
  </si>
  <si>
    <t>LV</t>
  </si>
  <si>
    <t>LT</t>
  </si>
  <si>
    <t>SI</t>
  </si>
  <si>
    <t>AT</t>
  </si>
  <si>
    <t>PT</t>
  </si>
  <si>
    <t>FI</t>
  </si>
  <si>
    <t>CH</t>
  </si>
  <si>
    <t>Podíl vývozu zboží realizovaný podniky v zahraničním vlastnictví v %, rok 2019 nebo nejbližší dostupný</t>
  </si>
  <si>
    <t>Bez energií</t>
  </si>
  <si>
    <t>Kurzově očištěné</t>
  </si>
  <si>
    <t>Publikované</t>
  </si>
  <si>
    <t>Objem ostatního zboží</t>
  </si>
  <si>
    <t>Objem motorových vozidel</t>
  </si>
  <si>
    <t>Objem elektrických a elektronických zařízení</t>
  </si>
  <si>
    <t>Objem paliv (ropa, plyn), rud a kovů</t>
  </si>
  <si>
    <t>Ostatní ceny</t>
  </si>
  <si>
    <t>Ceny motorových vozidel</t>
  </si>
  <si>
    <t>Ceny paliv (ropa, plyn), rud a kovů</t>
  </si>
  <si>
    <t>běžný a kapitálový účet</t>
  </si>
  <si>
    <t>zboží</t>
  </si>
  <si>
    <t>služby</t>
  </si>
  <si>
    <t>prvotní důchody</t>
  </si>
  <si>
    <t>druhotné důchody</t>
  </si>
  <si>
    <t>kapitálový účet</t>
  </si>
  <si>
    <t>běžný účet</t>
  </si>
  <si>
    <t>investiční pozice ČR</t>
  </si>
  <si>
    <t>ČNB</t>
  </si>
  <si>
    <t>vláda</t>
  </si>
  <si>
    <t>banky</t>
  </si>
  <si>
    <t>ostatní sektory</t>
  </si>
  <si>
    <t>finanční účet</t>
  </si>
  <si>
    <t>přímé investice</t>
  </si>
  <si>
    <t>Přímé investice</t>
  </si>
  <si>
    <t>základní kapitál</t>
  </si>
  <si>
    <t>reinvestovaný zisk</t>
  </si>
  <si>
    <t>úvěry</t>
  </si>
  <si>
    <t>PZI v ČR</t>
  </si>
  <si>
    <t>PZI v zahraničí</t>
  </si>
  <si>
    <t xml:space="preserve"> </t>
  </si>
  <si>
    <t>2021</t>
  </si>
  <si>
    <t>Celkem</t>
  </si>
  <si>
    <t>finanční a pojišťovací činnosti</t>
  </si>
  <si>
    <t>činnosti v oblasti nemovitostí</t>
  </si>
  <si>
    <t>profesní, vědecké a technické činnosti</t>
  </si>
  <si>
    <t>zpracovatelský průmysl</t>
  </si>
  <si>
    <t>výroba a rozvod elektřiny, plynu, tepla</t>
  </si>
  <si>
    <t>velkoobchod, maloobchod</t>
  </si>
  <si>
    <t>Ropné, chemické, farmaceutické, pryžové a plastové výrobky</t>
  </si>
  <si>
    <t>Odliv přímých investic do zahraničí, mld. CZK</t>
  </si>
  <si>
    <t>Salda</t>
  </si>
  <si>
    <t xml:space="preserve">vláda </t>
  </si>
  <si>
    <t>domácnosti a podniky</t>
  </si>
  <si>
    <t>banky bez ČNB</t>
  </si>
  <si>
    <t>Portfoliové a ostatní investice (bez ČNB)</t>
  </si>
  <si>
    <t>Dluhové</t>
  </si>
  <si>
    <t>Majetkové</t>
  </si>
  <si>
    <t>Stavy</t>
  </si>
  <si>
    <t>Podíl nerezidentů na státních dluhopisech celkem v %</t>
  </si>
  <si>
    <t>Akciové a smíšené fondy</t>
  </si>
  <si>
    <t>Dluhopisové fondy</t>
  </si>
  <si>
    <t>Ostatní podílové fondy</t>
  </si>
  <si>
    <t>Fondy kvalifikovaných investorů</t>
  </si>
  <si>
    <t>AUT</t>
  </si>
  <si>
    <t>BG</t>
  </si>
  <si>
    <t>IL</t>
  </si>
  <si>
    <t>AU</t>
  </si>
  <si>
    <t>COM</t>
  </si>
  <si>
    <t>FIN</t>
  </si>
  <si>
    <t>Rezervní aktiva v % HDP, 2020</t>
  </si>
  <si>
    <t>Rezervní aktiva ČNB v % HDP</t>
  </si>
  <si>
    <t>Položka</t>
  </si>
  <si>
    <t>Doprava</t>
  </si>
  <si>
    <t>Cestovní ruch</t>
  </si>
  <si>
    <t>Výrobní služby a opravy</t>
  </si>
  <si>
    <t>Ostatní</t>
  </si>
  <si>
    <t>Země</t>
  </si>
  <si>
    <t>UA</t>
  </si>
  <si>
    <t>Náhrady zaměstnancům (mld. Kč)</t>
  </si>
  <si>
    <t>Druhotné důchody (mld. Kč)</t>
  </si>
  <si>
    <t>Příjmy</t>
  </si>
  <si>
    <t>Výdaje</t>
  </si>
  <si>
    <t>OIL</t>
  </si>
  <si>
    <t>MAN</t>
  </si>
  <si>
    <t>TRD</t>
  </si>
  <si>
    <t>Výroba motorových vozidel</t>
  </si>
  <si>
    <t>Ostatní zpracovatelský průmysl</t>
  </si>
  <si>
    <t>Velkoobchod, maloobchod</t>
  </si>
  <si>
    <t>Finanční a pojišťovací činnosti</t>
  </si>
  <si>
    <t>Informační a komunikační činnosti</t>
  </si>
  <si>
    <t>Dividendy</t>
  </si>
  <si>
    <t>Reinvestice</t>
  </si>
  <si>
    <t>Úroky</t>
  </si>
  <si>
    <t>Důchody z přímých investice- příjmy</t>
  </si>
  <si>
    <t>Důchody z přímých investice- výdaje</t>
  </si>
  <si>
    <t>Přímé investice - aktiva</t>
  </si>
  <si>
    <t>Přímé investice - pasiva</t>
  </si>
  <si>
    <t>mil. CZK</t>
  </si>
  <si>
    <t>Investiční dotace</t>
  </si>
  <si>
    <t>Zemědělské dotace</t>
  </si>
  <si>
    <t>Neinvestiční dotace</t>
  </si>
  <si>
    <t>Daně z dovozu (cla)</t>
  </si>
  <si>
    <t>Platby z DPH a HNP</t>
  </si>
  <si>
    <t>Kapitálový účet - výdaje</t>
  </si>
  <si>
    <t>Bilance vůči EU</t>
  </si>
  <si>
    <t>(dílčí salda vnější bilance české ekonomiky v % HDP)</t>
  </si>
  <si>
    <t>Zdroj: ČNB, ČSÚ, výpočet ČNB</t>
  </si>
  <si>
    <t>Bilance ČR vůči zahraničí zhruba odpovídala předpandemickým hodnotám</t>
  </si>
  <si>
    <t>The Czech Republic’s international balance was at roughly pre-pandemic levels</t>
  </si>
  <si>
    <t>(individual external balances of the Czech economy as % of GDP)</t>
  </si>
  <si>
    <t>Graf 1</t>
  </si>
  <si>
    <t>Chart 1</t>
  </si>
  <si>
    <t>Source: CNB, CZSO, CNB calculations</t>
  </si>
  <si>
    <t>Current and capital account</t>
  </si>
  <si>
    <t>Goods</t>
  </si>
  <si>
    <t>Services</t>
  </si>
  <si>
    <t>Primary income</t>
  </si>
  <si>
    <t>Secondary income</t>
  </si>
  <si>
    <t>Capital account</t>
  </si>
  <si>
    <t>This is a departure from the long-term trend, in particular for trade in goods</t>
  </si>
  <si>
    <t>Z dlouhodobého pohledu se ale jedná o narušení trendu, zejména v bilanci zboží</t>
  </si>
  <si>
    <t>Graf 2</t>
  </si>
  <si>
    <t>Chart 2</t>
  </si>
  <si>
    <t>Current account to GDP</t>
  </si>
  <si>
    <t>Current and capital account to GDP</t>
  </si>
  <si>
    <t>Goods to GDP</t>
  </si>
  <si>
    <t>Po očištění o přímé investice je ČR čistým věřitelem vůči zahraničí</t>
  </si>
  <si>
    <t>Graf 3</t>
  </si>
  <si>
    <t>(investiční pozice ČR podle dlužníků v % HDP, stav ke konci období)</t>
  </si>
  <si>
    <t xml:space="preserve">Excluding direct investment, the Czech Republic is a net creditor </t>
  </si>
  <si>
    <t>Chart 3</t>
  </si>
  <si>
    <t>CNB</t>
  </si>
  <si>
    <t>Government</t>
  </si>
  <si>
    <t>Banks</t>
  </si>
  <si>
    <t>Other sectors</t>
  </si>
  <si>
    <t>investiční pozice ČR bez PI</t>
  </si>
  <si>
    <t>saldo přímých investic (PI)</t>
  </si>
  <si>
    <t>government</t>
  </si>
  <si>
    <t>banks</t>
  </si>
  <si>
    <t>other sectors</t>
  </si>
  <si>
    <t>Direct invest. balance (DI)</t>
  </si>
  <si>
    <t>Czech Rep. inv. position</t>
  </si>
  <si>
    <t>Czech Rep. inv. Posit. excl. DI</t>
  </si>
  <si>
    <t>(the Czech Republic's investment position by debtor as % of GDP, end of period)</t>
  </si>
  <si>
    <t>Financial account</t>
  </si>
  <si>
    <t>Direct investment</t>
  </si>
  <si>
    <t>Růst rezerv ČNB, odrážející zdroje z EU, vyvážil zahraniční zadlužování vlády a bank</t>
  </si>
  <si>
    <t>Graf 4</t>
  </si>
  <si>
    <t>(finanční účet v % HDP)</t>
  </si>
  <si>
    <t>The growth in CNB reserves, reflecting funds from EU, was balanced by the foreign borrowing of the government and banks</t>
  </si>
  <si>
    <t>Chart 4</t>
  </si>
  <si>
    <t>(financial account as % of GDP)</t>
  </si>
  <si>
    <t>Supply-chain problems and increases in commodity prices led to the lowest balance of trade since 2011</t>
  </si>
  <si>
    <t>Chart 5</t>
  </si>
  <si>
    <t>(trends in foreign trade in goods 1993-2021, in CZK billions and %)</t>
  </si>
  <si>
    <t>Source: CNB</t>
  </si>
  <si>
    <t>(vývoj zahraničního obchodu se zbožím 1993-2021, v mld. Kč a %)</t>
  </si>
  <si>
    <t>Zdroj: ČNB</t>
  </si>
  <si>
    <t>Exports, y-o-y in %</t>
  </si>
  <si>
    <t>Imports, y-o-y in %</t>
  </si>
  <si>
    <t>Balance (lh scale)</t>
  </si>
  <si>
    <t>Výrobní potíže vývozců i růst cen dovozů se začaly projevovat zhruba od poloviny roku</t>
  </si>
  <si>
    <t>Graf 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</si>
  <si>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</si>
  <si>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</si>
  <si>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</si>
  <si>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</si>
  <si>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</si>
  <si>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</si>
  <si>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</si>
  <si>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</si>
  <si>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</si>
  <si>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</si>
  <si>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</si>
  <si>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</si>
  <si>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Production problems for exporters and price growth for imports started to have an effect from around the middle of the year</t>
  </si>
  <si>
    <t>Chart 6</t>
  </si>
  <si>
    <t>Prices of fuels (oil, gas), ores and metals</t>
  </si>
  <si>
    <t>Prices of motor vehicles</t>
  </si>
  <si>
    <t>Other prices</t>
  </si>
  <si>
    <t>Volume of fuels (oil, gas), ores and metals</t>
  </si>
  <si>
    <t>Volume of electrical appliances and electronics</t>
  </si>
  <si>
    <t>Volume of motor vehicles</t>
  </si>
  <si>
    <t>Volume of other goods</t>
  </si>
  <si>
    <t>K meziročnímu poklesu obchodní bilance přispěl zejména vyšší dovoz paliv, kovů, elektrických spotřebičů a elektroniky</t>
  </si>
  <si>
    <t>Graf 7</t>
  </si>
  <si>
    <t>Zdroj: ČSÚ, výpočet ČNB</t>
  </si>
  <si>
    <t>(monthly dynamics in trade in goods in 2021, in CZK billions and %)</t>
  </si>
  <si>
    <t>(měsíční dynamika obchodu se zbožím v roce 2021, v mld. Kč a %)</t>
  </si>
  <si>
    <t>(rozklad meziroční změny salda zahraničního obchodu se zbožím v mld. Kč)</t>
  </si>
  <si>
    <t>The year-on-year fall in the balance of trade was driven by higher imports of fuels, metals, electrical appliances and electronics</t>
  </si>
  <si>
    <t>Chart 7</t>
  </si>
  <si>
    <t>(breakdown of the year-on-year change in the balance of international trade in goods in CZK billions)</t>
  </si>
  <si>
    <t>Source: CZSO, CNB calculations</t>
  </si>
  <si>
    <t>Poruchy v dodavatelských řetězcích a růst cen komodit vedly k nejnižší obchodní bilanci od roku 2011</t>
  </si>
  <si>
    <t>Graf 5</t>
  </si>
  <si>
    <t>Published</t>
  </si>
  <si>
    <t>Exchange rate-adjusted</t>
  </si>
  <si>
    <t>Excluding energy</t>
  </si>
  <si>
    <t>Ceny dovozu rostly v druhé polovině roku rychleji než ceny vývozu, silnější kurz dopad na obchodní bilanci netlumil</t>
  </si>
  <si>
    <t>Graf 8</t>
  </si>
  <si>
    <t>(čtvrtletní směnné relace, tj. poměr cen vývozu a dovozu, meziroční změna v %)</t>
  </si>
  <si>
    <t>Import prices rose in the second half of the year faster than export prices; the stronger koruna did not cushion the impact on the balance of trade</t>
  </si>
  <si>
    <t>Chart 8</t>
  </si>
  <si>
    <t>(quarterly terms of trade, i.e. the ratio of export to import prices, year-on-year change in %)</t>
  </si>
  <si>
    <t>* Sign reversed for easier interpretation.</t>
  </si>
  <si>
    <t>Period</t>
  </si>
  <si>
    <t>3.3 - Financial derivatives and employee stock options ‒ balance* (CZK millions)</t>
  </si>
  <si>
    <t>Dopad vyšších cen energií byl tlumen dlouhodobými kontrakty a finančními a komoditními deriváty</t>
  </si>
  <si>
    <t>Graf 10</t>
  </si>
  <si>
    <t>(čisté čtvrtletní výnosy rezidentů z derivátových operací s nerezidenty, mld. Kč)</t>
  </si>
  <si>
    <t>Chart 10</t>
  </si>
  <si>
    <t>(net quarterly revenues of residents from derivative operations with non-residents, CZK billions)</t>
  </si>
  <si>
    <t>The impact of higher energy prices was dampened by long-term contracts and by financial and commodity derivatives</t>
  </si>
  <si>
    <t>Růst cen dovážené ropy a plynu byl z části kompenzován vyššími cenami vyvážené elektřiny</t>
  </si>
  <si>
    <t>Graf 9</t>
  </si>
  <si>
    <t>(měsíční obchodní bilance podskupin SITC-3, mld. Kč)</t>
  </si>
  <si>
    <t xml:space="preserve">The growth in prices of imported oil and gas was partially compensated for by higher prices of exported electricity  </t>
  </si>
  <si>
    <t>Chart 9</t>
  </si>
  <si>
    <t>(monthly balance of trade for subgroups SITC-3, CZK billions)</t>
  </si>
  <si>
    <t>Source: CZSO (cross-border goods movements)</t>
  </si>
  <si>
    <t>Většinu poklesu vyvezených vozů dokázaly tuzemské automobilky nahradit vyššími cenami</t>
  </si>
  <si>
    <t>Graf 11</t>
  </si>
  <si>
    <t>(vývoz osobních automobilů, v kusech a mld. EUR)</t>
  </si>
  <si>
    <t>Zdroj: Sdružení automobilového průmyslu, ČSÚ (pohyb zboží přes hranice)</t>
  </si>
  <si>
    <t>Domestic automakers made up for most of the fall in cars exported through higher prices</t>
  </si>
  <si>
    <t>Chart 11</t>
  </si>
  <si>
    <t>(car exports, in pcs and EUR billions)</t>
  </si>
  <si>
    <t xml:space="preserve">Source: Czech Automotive Industry Association, CZSO (cross-border movement of goods) </t>
  </si>
  <si>
    <t>Škoda, thousands</t>
  </si>
  <si>
    <t>Toyota, Peugeot, Citroën, thousands</t>
  </si>
  <si>
    <t>Hyundai, thousands</t>
  </si>
  <si>
    <t>Car exports, EUR billions (right-hand scale)</t>
  </si>
  <si>
    <t>Pandemie a poruchy dodavatelských řetězců oslabily český auto průmysl mírněji než většinu zahraničních</t>
  </si>
  <si>
    <t>Graf 12</t>
  </si>
  <si>
    <t>Source: UN Comtrade, CNB calculations</t>
  </si>
  <si>
    <t>The pandemic and supply-chain outages weakened the Czech auto industry less than for most foreign counterparts</t>
  </si>
  <si>
    <t>Chart 12</t>
  </si>
  <si>
    <t>(car exports from the 16 largest global exporters, year-on-year change in %)</t>
  </si>
  <si>
    <t>Zdroj: UN Comtrade, výpočet ČNB</t>
  </si>
  <si>
    <t>(vývoz osobních automobilů 16 největších světových exportérů, meziroční změna v %)</t>
  </si>
  <si>
    <t xml:space="preserve">Produktová koncentrace vývozu ČR dlouhodobě roste a značně převyšuje EU15 </t>
  </si>
  <si>
    <t>Graf 13</t>
  </si>
  <si>
    <t>(roční Herfindahl-Hirschmanův index produktové koncentrace)</t>
  </si>
  <si>
    <t xml:space="preserve">The product concentration of Czech exports is rising over the long term and markedly exceeds that of the EU15 </t>
  </si>
  <si>
    <t>Chart 13</t>
  </si>
  <si>
    <t>(annual Herfindahl-Hirschman market concentration index)</t>
  </si>
  <si>
    <t>Source: UNCTAD, own elaboration</t>
  </si>
  <si>
    <t>Zdroj: UNCTAD, vlastní úprava</t>
  </si>
  <si>
    <t>ROK</t>
  </si>
  <si>
    <t>Ships, boats (including hovercraft) and floating structures</t>
  </si>
  <si>
    <t>Aircraft and associated equipment; spacecraft and spacecraft launch vehicles</t>
  </si>
  <si>
    <t>Railway vehicles and associated equipment</t>
  </si>
  <si>
    <t>Trailers and semi-trailers; other vehicles, not mechanically-propelled</t>
  </si>
  <si>
    <t>Motor cycles (including mopeds) and cycles; invalid carriages</t>
  </si>
  <si>
    <t>Parts and accessories of motor vehicles</t>
  </si>
  <si>
    <t>Road motor vehicles (for public transport, tractors etc.)</t>
  </si>
  <si>
    <t>Motor vehicles for the transport of goods and special-purpose motor vehicles</t>
  </si>
  <si>
    <t>Motor cars and other motor vehicles principally designed for the transport of persons</t>
  </si>
  <si>
    <t>Electrical machinery and apparatus, n.e.s. (bateries, lamps etc.)</t>
  </si>
  <si>
    <t>Valves and tubes; diodes, transistors and similar semiconductor devices; parts thereof</t>
  </si>
  <si>
    <t>Household-type electrical and non-electrical equipment, n.e.s.</t>
  </si>
  <si>
    <t>Equipment for distributing electricity, n.e.s.</t>
  </si>
  <si>
    <t>Electrical apparatus for switching or protecting electrical circuits; electrical resitors etc.</t>
  </si>
  <si>
    <t>Electric power machinery (other than rotating electric plant) and parts thereof</t>
  </si>
  <si>
    <t>Telecommunications equipment, and parts and accessories of sound-recording and reproducing apparatus and equipment</t>
  </si>
  <si>
    <t>Sound recording or reproducing apparatus; video recording or reproducing apparatus</t>
  </si>
  <si>
    <t>Reception apparatus for radio-broadcasting, whether or not combined</t>
  </si>
  <si>
    <t>Monitors and projectors; reception apparatus for television, whether or not combined</t>
  </si>
  <si>
    <t>Parts and accessories suitable for use solely or principally with office machines and automatic data-processing machines</t>
  </si>
  <si>
    <t>Automatic data-processing machines and units thereof</t>
  </si>
  <si>
    <t>Office machines</t>
  </si>
  <si>
    <t>Non-electric parts and accessories of machinery, n.e.s.</t>
  </si>
  <si>
    <t>Transmission shafts and cranks; bearing housings and plain shaft bearings; gears and gearing etc.</t>
  </si>
  <si>
    <t>Taps, cocks, valves and similar appliances for pipes, boiler shells, tanks, vats or the like</t>
  </si>
  <si>
    <t>Ball- or roller bearings</t>
  </si>
  <si>
    <t>Non-electrical machinery, tools and mechanical apparatus and parts thereof, n.e.s.</t>
  </si>
  <si>
    <t>Mechanical handling equipment and parts thereof, n.e.s.</t>
  </si>
  <si>
    <t>Pumps (other than pumps for liquids), air or other gas compressors and fans etc.</t>
  </si>
  <si>
    <t>Pumps for liquids; liquid elevators; parts for such pumps and liquid elevators</t>
  </si>
  <si>
    <t>Heating and cooling equipment and parts thereof, n.e.s.</t>
  </si>
  <si>
    <t>Metalworking machinery (other than machine tools)</t>
  </si>
  <si>
    <t>Parts, n.e.s., and accessories suitable for use solely or principally with machines for working metal</t>
  </si>
  <si>
    <t>Machine tools for working metal, without removing material</t>
  </si>
  <si>
    <t>Machine tools working by removing metal or other material</t>
  </si>
  <si>
    <t>Other machinery and equipment specialized for particular industries; parts thereof, n.e.s.</t>
  </si>
  <si>
    <t>Food-processing machines (excluding domestic); parts thereof</t>
  </si>
  <si>
    <t>Printing and bookbinding machinery and parts thereof</t>
  </si>
  <si>
    <t>Paper mill and pulp mill machinery, paper-cutting machines and other machinery for the manufacture of paper articles</t>
  </si>
  <si>
    <t>Textile and leather machinery and parts thereof, n.e.s.</t>
  </si>
  <si>
    <t>Civil engineering and contractors' plant and equipment; parts thereof</t>
  </si>
  <si>
    <t>Tractors</t>
  </si>
  <si>
    <t>Agricultural machinery (excluding tractors) and parts thereof</t>
  </si>
  <si>
    <t>Power-generating machinery and parts thereof, n.e.s.</t>
  </si>
  <si>
    <t>Rotating electric plant and parts thereof, n.e.s.</t>
  </si>
  <si>
    <t>Engines and motors, non-electric (other than turbines and piston engines)</t>
  </si>
  <si>
    <t>Internal combustion piston engines and parts thereof, n.e.s.</t>
  </si>
  <si>
    <t>Steam turbines and other vapour turbines and parts thereof, n.e.s.</t>
  </si>
  <si>
    <t>Steam or other vapour-generating boilers; parts thereof</t>
  </si>
  <si>
    <t>Exportní síla českého strojírenství zůstává vysoká</t>
  </si>
  <si>
    <t>(index odhalené komparativní výhody vývozů ČR ve skupině SITC-7)</t>
  </si>
  <si>
    <t>Graf 14</t>
  </si>
  <si>
    <t xml:space="preserve">Zdroj: UNCTAD, vlastní úprava </t>
  </si>
  <si>
    <t>The export strength of Czech manufacturing remains high</t>
  </si>
  <si>
    <t>Chart 14</t>
  </si>
  <si>
    <t>(index of revealed comparative advantage for Czech exports in the SITC-7 group)</t>
  </si>
  <si>
    <t>Služby v oblasti výp. tech.</t>
  </si>
  <si>
    <t>Transport</t>
  </si>
  <si>
    <t>Travel</t>
  </si>
  <si>
    <t>Computer services</t>
  </si>
  <si>
    <t>Other</t>
  </si>
  <si>
    <t>Total</t>
  </si>
  <si>
    <t>Item</t>
  </si>
  <si>
    <t xml:space="preserve">Přebytek služeb je dlouhodobě relativně stabilní, ale mění se struktura </t>
  </si>
  <si>
    <t>Graf 15</t>
  </si>
  <si>
    <t>(saldo obchodu se službami podle odvětví v % HDP)</t>
  </si>
  <si>
    <t xml:space="preserve">The surplus in services is relatively stable over the long term, but the structure is changing </t>
  </si>
  <si>
    <t>Chart 15</t>
  </si>
  <si>
    <t>(trade in services by industry as % of GDP)</t>
  </si>
  <si>
    <t>CZK millions</t>
  </si>
  <si>
    <t>Direct investment income ‒ debits</t>
  </si>
  <si>
    <t>Direct investment ‒ assets</t>
  </si>
  <si>
    <t>Direct investment ‒ liabilities</t>
  </si>
  <si>
    <t>Zahraniční vlastnictví tuzemských podniků značně převyšuje investice rezidentů v zahraničí jak v objemu…</t>
  </si>
  <si>
    <t>Graf 17</t>
  </si>
  <si>
    <t>(přímé investice a výnosy v mld. Kč)</t>
  </si>
  <si>
    <t xml:space="preserve">…tak v průměrném výnosu z investovaného kapitálu </t>
  </si>
  <si>
    <t>Graf 18</t>
  </si>
  <si>
    <t>(investiční výnos jako podíl celkového objemu PZI)</t>
  </si>
  <si>
    <t>Zdroj: ČNB, výpočet ČNB</t>
  </si>
  <si>
    <t>Foreign ownership of domestic companies markedly exceeds investment by residents abroad both in terms of volume...</t>
  </si>
  <si>
    <t>Chart 17</t>
  </si>
  <si>
    <t>(direct investments and revenues in CZK billions)</t>
  </si>
  <si>
    <t>Source: CNB, CNB calculations</t>
  </si>
  <si>
    <t xml:space="preserve"> … and in the average return on capital invested </t>
  </si>
  <si>
    <t>Chart 18</t>
  </si>
  <si>
    <t>(investment income as a share in total FDI)</t>
  </si>
  <si>
    <r>
      <t xml:space="preserve">Direct investment income </t>
    </r>
    <r>
      <rPr>
        <sz val="10"/>
        <color theme="1"/>
        <rFont val="Calibri"/>
        <family val="2"/>
        <charset val="238"/>
      </rPr>
      <t>‒</t>
    </r>
    <r>
      <rPr>
        <sz val="8.5"/>
        <color theme="1"/>
        <rFont val="Calibri"/>
        <family val="2"/>
        <charset val="238"/>
      </rPr>
      <t xml:space="preserve"> credits</t>
    </r>
  </si>
  <si>
    <t>FDI abroad</t>
  </si>
  <si>
    <t>FDI in the Czech Republic</t>
  </si>
  <si>
    <t>Manuf. services and repair</t>
  </si>
  <si>
    <t>Dividends</t>
  </si>
  <si>
    <t>Reinvestment</t>
  </si>
  <si>
    <t>Interest</t>
  </si>
  <si>
    <t>Čisté výnosy zahraničních investorů v ČR bývaly nejvyšší mezi V4 a soustředěné v dividendách, v pandemických letech se rozdíly zmírnily</t>
  </si>
  <si>
    <t>Graf 19</t>
  </si>
  <si>
    <t>(rozklad čistých výnosů z přímých investic v zemích V4 v % HDP)</t>
  </si>
  <si>
    <t>Zdroj: ČNB, MNB, NBP, NBS, Eurostat, výpočet ČNB</t>
  </si>
  <si>
    <t>Net returns of foreign investors in the Czech Republic were the highest in the V4 and were concentrated in dividends, but the differences shrunk in the pandemic years</t>
  </si>
  <si>
    <t>Chart 19</t>
  </si>
  <si>
    <t>(breakdown of net revenues from direct investments in V4 countries, % of GDP)</t>
  </si>
  <si>
    <t>Source: CNB, MNB, NBP, NBS, Eurostat, CNB calculations</t>
  </si>
  <si>
    <t>Odliv dividend z ČR před pandemií táhnul finanční sektor, nyní roste role telekomunikací</t>
  </si>
  <si>
    <t>Graf 20</t>
  </si>
  <si>
    <t>(odvětvová struktura dividend z přímých zahraničních investic v ČR, podíl 6 nejvýznamnějších NACE odvětví v %)</t>
  </si>
  <si>
    <t>The outflow of dividends from the Czech Republic before the pandemic was powered by the financial sector, but the role of telecommunications is now growing</t>
  </si>
  <si>
    <t>Chart 20</t>
  </si>
  <si>
    <t>(the industry structure of dividends from foreign direct investment in the Czech Republic, share of the 6 most important NACE sectors in %)</t>
  </si>
  <si>
    <t xml:space="preserve">Source: CNB, CNB calculations </t>
  </si>
  <si>
    <t>Automotive</t>
  </si>
  <si>
    <t>Oil, chemical, pharmaceutical, rubber and plastic products</t>
  </si>
  <si>
    <t>Other manufacturing</t>
  </si>
  <si>
    <t>Wholesale and retail trade</t>
  </si>
  <si>
    <t>Financial and insurance activities</t>
  </si>
  <si>
    <t>Information and communication services</t>
  </si>
  <si>
    <t>Share of goods exports by foreign-owned companies in %, 2019 or closest available year</t>
  </si>
  <si>
    <t>Electric current (SITC 35)</t>
  </si>
  <si>
    <t>Gas, natural and manufactured (SITC 34)</t>
  </si>
  <si>
    <t>Coal, coke and briquettes (SITC 32)</t>
  </si>
  <si>
    <t>Electricity</t>
  </si>
  <si>
    <t>Gas</t>
  </si>
  <si>
    <t>Oil and oil products</t>
  </si>
  <si>
    <t>Coal</t>
  </si>
  <si>
    <t>Petroleum, petroleum products and related materials (SITC 33)</t>
  </si>
  <si>
    <t>Ropa, ropné výrobky a příbuzné materiály (SITC 33)</t>
  </si>
  <si>
    <t xml:space="preserve">Pokles čistých výnosů z PZI v ČR souvisí s propadem čistého vývozu </t>
  </si>
  <si>
    <t>Graf 21</t>
  </si>
  <si>
    <t>(podíl vývozu zboží realizovaný podniky v zahraničním vlastnictví v %, rok 2019 nebo nejbližší dostupný)</t>
  </si>
  <si>
    <t xml:space="preserve">The fall in net returns on FDI in the Czech Republic is related to the decline in net exports </t>
  </si>
  <si>
    <t>Chart 21</t>
  </si>
  <si>
    <t>(the share of goods exports by foreign-owned companies in %, 2019 or closest available year)</t>
  </si>
  <si>
    <t>Source: Eurostat, CNB calculations</t>
  </si>
  <si>
    <t xml:space="preserve">Zdroj: Eurostat, výpočet ČNB </t>
  </si>
  <si>
    <t>Agricultural subsidies</t>
  </si>
  <si>
    <t>Investment subsidies</t>
  </si>
  <si>
    <t>Taxes on imports (tariffs)</t>
  </si>
  <si>
    <t>VAT- and GNI-based payments</t>
  </si>
  <si>
    <t>Capital account ‒ debits</t>
  </si>
  <si>
    <t>Balance vis-à-vis EU</t>
  </si>
  <si>
    <t>Non-investment subsid.</t>
  </si>
  <si>
    <t>Vlivem investičních dotací z Evropského plánu obnovy zůstává čisté čerpání zdrojů z EU na vysokých úrovních</t>
  </si>
  <si>
    <t>Graf 22</t>
  </si>
  <si>
    <t>(běžné toky a kapitálové transfery mezi ČR a institucemi EU v % HDP)</t>
  </si>
  <si>
    <t>The influence of investment subsidies from the Recovery Plan for Europe meant that net transfers from the EU remain high</t>
  </si>
  <si>
    <t>Chart 22</t>
  </si>
  <si>
    <t>(current flows and capital transfers between the Czech Republic and EU institutions as % of GDP)</t>
  </si>
  <si>
    <t>Compensation of employees (CZK billions)</t>
  </si>
  <si>
    <t>Secondary income (CZK billions)</t>
  </si>
  <si>
    <t>Credits</t>
  </si>
  <si>
    <t>Debits</t>
  </si>
  <si>
    <t xml:space="preserve">Rezidenti pracující v Německu a Rakousku a nerezidenti ze Slovenska a Ukrajiny stojí za rozhodující většinou toků spojených s přeshraniční prací </t>
  </si>
  <si>
    <t>Graf 23</t>
  </si>
  <si>
    <t>(náhrady zaměstnancům a druhotné důchody v roce 2021, mld. Kč)</t>
  </si>
  <si>
    <t xml:space="preserve">Residents working in Germany and Austria and non-residents from Slovakia and Ukraine are behind the vast majority of flows related to cross-border work </t>
  </si>
  <si>
    <t>Chart 23</t>
  </si>
  <si>
    <t>(payments to employees and secondary income in 2021, CZK billions)</t>
  </si>
  <si>
    <t>Equity capital</t>
  </si>
  <si>
    <t>Reinvested earnings</t>
  </si>
  <si>
    <t>Loans</t>
  </si>
  <si>
    <t>FDI in Czech Rep.</t>
  </si>
  <si>
    <t>Nové příchozí investice do ČR zamrzly, naopak tuzemské investice v zahraničí se po roce útlumu obnovily</t>
  </si>
  <si>
    <t>Graf 24</t>
  </si>
  <si>
    <t>(struktura přímých investic, v % HDP ČR)</t>
  </si>
  <si>
    <t xml:space="preserve">Zdroj: ČNB, ČSÚ, výpočet ČNB </t>
  </si>
  <si>
    <t>New inward investment to the Czech Republic froze but domestic investment abroad recovered after the downturn in 2020</t>
  </si>
  <si>
    <t>Chart 24</t>
  </si>
  <si>
    <t>(direct investment structure, as % of the Czech Republic’s GDP)</t>
  </si>
  <si>
    <t>Direct investment outflow, CZK billions</t>
  </si>
  <si>
    <t xml:space="preserve">Podobně jako v předchozích letech většina přímých investic rezidentů v zahraničí směřovala do finančního sektoru </t>
  </si>
  <si>
    <t>Graf 25</t>
  </si>
  <si>
    <t>(přímé investice v zahraničí podle odvětví v roce 2021, mld. Kč)</t>
  </si>
  <si>
    <t xml:space="preserve">As in previous years, most direct investment by residents abroad went to the financial sector </t>
  </si>
  <si>
    <t>Chart 25</t>
  </si>
  <si>
    <t>(direct investment abroad by sector in 2021, CZK billions)</t>
  </si>
  <si>
    <t>Real estate activities</t>
  </si>
  <si>
    <t>Professional, scientific and technical activities</t>
  </si>
  <si>
    <t>Manufacturing</t>
  </si>
  <si>
    <t>Electricity, gas and heat supply</t>
  </si>
  <si>
    <t>Equity</t>
  </si>
  <si>
    <t>Debt</t>
  </si>
  <si>
    <t>Portfolio and other investment (excl. CNB)</t>
  </si>
  <si>
    <t>Banks excl. CNB</t>
  </si>
  <si>
    <t>Househols and corporations</t>
  </si>
  <si>
    <t>Balances</t>
  </si>
  <si>
    <t>Zatímco majetkový kapitál ČR v roce 2021 vyvážela, dluhový dovážela</t>
  </si>
  <si>
    <t>Graf 26</t>
  </si>
  <si>
    <t>(vývoj salda portfoliových a ostatních investic podle sektorů v % HDP)</t>
  </si>
  <si>
    <t>Whereas the Czech Republic exported equity capital in 2021, it imported debt capital</t>
  </si>
  <si>
    <t>Chart 26</t>
  </si>
  <si>
    <t>Vlivem přecenění stávajícího dluhu mírně poklesla čistá zahraniční zadluženost vlády, navzdory jejímu novému zadlužování</t>
  </si>
  <si>
    <t>Graf 27</t>
  </si>
  <si>
    <t xml:space="preserve">(stav portfoliových a ostatních investic podle sektorů v % HDP) </t>
  </si>
  <si>
    <t>The revaluation of current debt meant a slight fall in the government’s net foreign indebtedness, despite new borrowing</t>
  </si>
  <si>
    <t>Chart 27:</t>
  </si>
  <si>
    <t xml:space="preserve">(portfolio and other investment state by sector as % of GDP) </t>
  </si>
  <si>
    <t>Equity and mixed funds</t>
  </si>
  <si>
    <t>Bond funds</t>
  </si>
  <si>
    <t>Other mutual funds</t>
  </si>
  <si>
    <t>Funds for qualified investors</t>
  </si>
  <si>
    <t>Majetek rezidentů ve fondech kolektivního investování roste od roku 2019 rychleji než ekonomika</t>
  </si>
  <si>
    <t>Graf 28</t>
  </si>
  <si>
    <t>(majetek domácností a firem ve fondech kolektivního investování v % HDP)</t>
  </si>
  <si>
    <t>Zdroj: Asociace pro kapitálový trh ČR, ČSÚ, výpočet ČNB</t>
  </si>
  <si>
    <t>Residents’ assets in collective investment funds has risen faster than the economy since 2019</t>
  </si>
  <si>
    <t>Chart 28</t>
  </si>
  <si>
    <t>(household and company assets in collective investment funds as % of GDP)</t>
  </si>
  <si>
    <t>Source: Czech Capital Market Association, CZSO, CNB calculations</t>
  </si>
  <si>
    <t>Non-residents’ share in total government bonds in %</t>
  </si>
  <si>
    <t>CNB reserve assets in % of GDP</t>
  </si>
  <si>
    <t>Reserve assets in % of GDP, 2020</t>
  </si>
  <si>
    <t>Zájem nerezidentů o české státní dluhopisy rapidně vzrostl během kurzového závazku ČNB, od roku 2019 opět klesá</t>
  </si>
  <si>
    <t>Graf 29</t>
  </si>
  <si>
    <t>(podíl nerezidentů na držbě státních dluhopisů ČR)</t>
  </si>
  <si>
    <t>Zdroj: MF ČR</t>
  </si>
  <si>
    <t>Non-residents’ interest in Czech government bonds rapidly rose during the CNB’s exchange rate commitment but has been declining since 2019</t>
  </si>
  <si>
    <t>Chart 29</t>
  </si>
  <si>
    <t>(non-residents’ share in holdings of Czech government bonds)</t>
  </si>
  <si>
    <t>Source: MoF CR</t>
  </si>
  <si>
    <t>Rezervy rapidně narostly během kurzového závazku ČNB v letech 2013 až 2017</t>
  </si>
  <si>
    <t>Graf 30</t>
  </si>
  <si>
    <t>(rezervní aktiva ČNB, stav na konci roku v % HDP)</t>
  </si>
  <si>
    <t>Rezervy ČNB patří v mezinárodním srovnání mezi nejvyšší</t>
  </si>
  <si>
    <t>Graf 31</t>
  </si>
  <si>
    <t>(rezervní aktiva vybraných centrálních bank v % HDP ke konci 2020)</t>
  </si>
  <si>
    <t>Zdroj: World Bank, výpočet ČNB</t>
  </si>
  <si>
    <t>Reserves rapidly increased during the CNB’s exchange rate commitment from 2013 to 2017</t>
  </si>
  <si>
    <t>Chart 30</t>
  </si>
  <si>
    <t>(CNB reserve assets, end of year as % of GDP)</t>
  </si>
  <si>
    <t>The CNB reserves are among the highest in an international comparison</t>
  </si>
  <si>
    <t>Chart 31</t>
  </si>
  <si>
    <t>(reserve assets of selected central banks as % of GDP, end of 2020)</t>
  </si>
  <si>
    <t>Source: World Bank, CNB calculations</t>
  </si>
  <si>
    <t xml:space="preserve">       Chyby a opomenutí</t>
  </si>
  <si>
    <t xml:space="preserve">       Saldo finančního účtu +půjčky/-výpůjčky</t>
  </si>
  <si>
    <t xml:space="preserve"> D.  Saldo běžného a kapitálového účtu</t>
  </si>
  <si>
    <t xml:space="preserve">    Rezervní aktiva     </t>
  </si>
  <si>
    <t xml:space="preserve">                    banky</t>
  </si>
  <si>
    <t xml:space="preserve">                    podniky </t>
  </si>
  <si>
    <t xml:space="preserve">     z toho:   vláda</t>
  </si>
  <si>
    <t xml:space="preserve">   Ostatní investice </t>
  </si>
  <si>
    <t xml:space="preserve">   Finanční deriváty</t>
  </si>
  <si>
    <t xml:space="preserve">         Dluhové cenné papíry</t>
  </si>
  <si>
    <t xml:space="preserve">         Účasti a podíly v IF (majetkové c. p.)</t>
  </si>
  <si>
    <t xml:space="preserve">       Pasiva </t>
  </si>
  <si>
    <t xml:space="preserve">          Dluhové cenné papíry</t>
  </si>
  <si>
    <t xml:space="preserve">       Aktiva</t>
  </si>
  <si>
    <t xml:space="preserve">   Portfoliové investice</t>
  </si>
  <si>
    <t xml:space="preserve">    v České republice</t>
  </si>
  <si>
    <t xml:space="preserve">    v  zahraničí</t>
  </si>
  <si>
    <t xml:space="preserve">      z toho saldo reinvestice zisku</t>
  </si>
  <si>
    <t xml:space="preserve">   Přímé investice</t>
  </si>
  <si>
    <t xml:space="preserve">C. Finanční účet </t>
  </si>
  <si>
    <t xml:space="preserve">           Výdaje</t>
  </si>
  <si>
    <t xml:space="preserve">           Příjmy</t>
  </si>
  <si>
    <t>B. Kapitálový účet</t>
  </si>
  <si>
    <t xml:space="preserve">            Výdaje</t>
  </si>
  <si>
    <t xml:space="preserve">            Příjmy</t>
  </si>
  <si>
    <t xml:space="preserve">   Druhotné důchody</t>
  </si>
  <si>
    <t xml:space="preserve">             Výdaje celkem</t>
  </si>
  <si>
    <t xml:space="preserve">             Příjmy celkem</t>
  </si>
  <si>
    <t xml:space="preserve">      Ostatní prvotní důchody</t>
  </si>
  <si>
    <t xml:space="preserve">      Důchody z investic</t>
  </si>
  <si>
    <t xml:space="preserve">      Náhrady zaměstnancům</t>
  </si>
  <si>
    <t xml:space="preserve">   Prvotní důchody</t>
  </si>
  <si>
    <t xml:space="preserve">      Ostatní služby</t>
  </si>
  <si>
    <t xml:space="preserve">      Cestovní ruch</t>
  </si>
  <si>
    <t xml:space="preserve">      Doprava</t>
  </si>
  <si>
    <t xml:space="preserve">      Výrobní služby a opravy</t>
  </si>
  <si>
    <t xml:space="preserve">   Služby</t>
  </si>
  <si>
    <t xml:space="preserve">              Dovoz</t>
  </si>
  <si>
    <t xml:space="preserve">              Vývoz</t>
  </si>
  <si>
    <t xml:space="preserve">    Zboží</t>
  </si>
  <si>
    <t>A. Běžný účet</t>
  </si>
  <si>
    <t>mld. Kč</t>
  </si>
  <si>
    <t xml:space="preserve">  Errors and omissions</t>
  </si>
  <si>
    <t xml:space="preserve">  Balance from fin. acc. (+ lending / - borrowing)</t>
  </si>
  <si>
    <t>D. Balance from current and capital account</t>
  </si>
  <si>
    <t xml:space="preserve">    Reserve assets   </t>
  </si>
  <si>
    <t xml:space="preserve">                       banks</t>
  </si>
  <si>
    <t xml:space="preserve">                       corporations</t>
  </si>
  <si>
    <t xml:space="preserve">     of which:   government</t>
  </si>
  <si>
    <t xml:space="preserve">   Other investment </t>
  </si>
  <si>
    <t xml:space="preserve">   Financial derivatives</t>
  </si>
  <si>
    <t xml:space="preserve">         Debt securities</t>
  </si>
  <si>
    <t xml:space="preserve">         Equity and IF shares (equity securities)</t>
  </si>
  <si>
    <t xml:space="preserve">       Liabilities</t>
  </si>
  <si>
    <t xml:space="preserve">       Assets</t>
  </si>
  <si>
    <t xml:space="preserve">   Portfolio investment</t>
  </si>
  <si>
    <t xml:space="preserve">    in the Czech Republic</t>
  </si>
  <si>
    <t xml:space="preserve">    abroad</t>
  </si>
  <si>
    <t xml:space="preserve">      of which: net reinvested earnings</t>
  </si>
  <si>
    <t xml:space="preserve">    Direct investment</t>
  </si>
  <si>
    <t xml:space="preserve">C. Financial account </t>
  </si>
  <si>
    <t xml:space="preserve">           Debits</t>
  </si>
  <si>
    <t xml:space="preserve">           Credits</t>
  </si>
  <si>
    <t>B. Capital account</t>
  </si>
  <si>
    <t xml:space="preserve">            Debits</t>
  </si>
  <si>
    <t xml:space="preserve">            Credits</t>
  </si>
  <si>
    <t xml:space="preserve">   Secondary income</t>
  </si>
  <si>
    <t xml:space="preserve">             Total debits</t>
  </si>
  <si>
    <t xml:space="preserve">             Total credits</t>
  </si>
  <si>
    <t xml:space="preserve">      Other primary income</t>
  </si>
  <si>
    <t xml:space="preserve">      Investment income</t>
  </si>
  <si>
    <t xml:space="preserve">      Compensation of employees</t>
  </si>
  <si>
    <t xml:space="preserve">   Primary income</t>
  </si>
  <si>
    <t xml:space="preserve">      Other services</t>
  </si>
  <si>
    <t xml:space="preserve">      Travel</t>
  </si>
  <si>
    <t xml:space="preserve">      Transport</t>
  </si>
  <si>
    <t xml:space="preserve">      Manufacturing and repair services</t>
  </si>
  <si>
    <t xml:space="preserve">   Services</t>
  </si>
  <si>
    <t xml:space="preserve">              Imports</t>
  </si>
  <si>
    <t xml:space="preserve">              Exports</t>
  </si>
  <si>
    <t xml:space="preserve">    Goods</t>
  </si>
  <si>
    <t>A. Current account</t>
  </si>
  <si>
    <t>CZK billions</t>
  </si>
  <si>
    <t>Belgium</t>
  </si>
  <si>
    <t>Canada</t>
  </si>
  <si>
    <t>The Czech Republic</t>
  </si>
  <si>
    <t>France</t>
  </si>
  <si>
    <t>Germany</t>
  </si>
  <si>
    <t>Hungary</t>
  </si>
  <si>
    <t>Italy</t>
  </si>
  <si>
    <t>Japan</t>
  </si>
  <si>
    <t>Mexico</t>
  </si>
  <si>
    <t>Slovakia</t>
  </si>
  <si>
    <t>Spain</t>
  </si>
  <si>
    <t>Sweden</t>
  </si>
  <si>
    <t>Turkey</t>
  </si>
  <si>
    <t>Belgie</t>
  </si>
  <si>
    <t>Kanada</t>
  </si>
  <si>
    <t>Česká republika</t>
  </si>
  <si>
    <t>Francie</t>
  </si>
  <si>
    <t>Německo</t>
  </si>
  <si>
    <t>Maďarsko</t>
  </si>
  <si>
    <t>Itálie</t>
  </si>
  <si>
    <t>Japonsko</t>
  </si>
  <si>
    <t>Mexiko</t>
  </si>
  <si>
    <t>Jižní Korea</t>
  </si>
  <si>
    <t>Slovensko</t>
  </si>
  <si>
    <t>Španělsko</t>
  </si>
  <si>
    <t>Švédsko</t>
  </si>
  <si>
    <t>Spojené státy</t>
  </si>
  <si>
    <t>Spojené království</t>
  </si>
  <si>
    <t>Romania</t>
  </si>
  <si>
    <t>Luxembourg</t>
  </si>
  <si>
    <t>Poland</t>
  </si>
  <si>
    <t>The United Kingdom</t>
  </si>
  <si>
    <t>The Netherlands</t>
  </si>
  <si>
    <t>Slovenia</t>
  </si>
  <si>
    <t>Cyprus</t>
  </si>
  <si>
    <t>Lithuania</t>
  </si>
  <si>
    <t>Portugal</t>
  </si>
  <si>
    <t>Latvia</t>
  </si>
  <si>
    <t>Finland</t>
  </si>
  <si>
    <t>Croatia</t>
  </si>
  <si>
    <t>Austria</t>
  </si>
  <si>
    <t>Denmark</t>
  </si>
  <si>
    <t>Switzerland</t>
  </si>
  <si>
    <t>Rumunsko</t>
  </si>
  <si>
    <t>Lucembursko</t>
  </si>
  <si>
    <t>Polsko</t>
  </si>
  <si>
    <t>Nizozemí</t>
  </si>
  <si>
    <t>Slovinsko</t>
  </si>
  <si>
    <t>Kypr</t>
  </si>
  <si>
    <t>Litva</t>
  </si>
  <si>
    <t>Portugalsko</t>
  </si>
  <si>
    <t>Lotyšsko</t>
  </si>
  <si>
    <t>Finsko</t>
  </si>
  <si>
    <t>Chorvatsko</t>
  </si>
  <si>
    <t>Rakousko</t>
  </si>
  <si>
    <t>Švýcarsko</t>
  </si>
  <si>
    <t>Dánsko</t>
  </si>
  <si>
    <t>Bulgaria</t>
  </si>
  <si>
    <t>Izrael</t>
  </si>
  <si>
    <t>Australia</t>
  </si>
  <si>
    <t>Israel</t>
  </si>
  <si>
    <t>Bulharsko</t>
  </si>
  <si>
    <t>Austrálie</t>
  </si>
  <si>
    <t>KY</t>
  </si>
  <si>
    <t>Cayman Islands</t>
  </si>
  <si>
    <t>Kajmanské ostrovy</t>
  </si>
  <si>
    <t>EE</t>
  </si>
  <si>
    <t>IS</t>
  </si>
  <si>
    <t>Iceland</t>
  </si>
  <si>
    <t>Estonia</t>
  </si>
  <si>
    <t>Turecko</t>
  </si>
  <si>
    <t>Estonsko</t>
  </si>
  <si>
    <t>Island</t>
  </si>
  <si>
    <t>prel. 2021</t>
  </si>
  <si>
    <t>p.s. 2021</t>
  </si>
  <si>
    <t>Platební bilance za roky 2017 až 2021</t>
  </si>
  <si>
    <t>The balance of payments in 2017–2021</t>
  </si>
  <si>
    <t>Ukrajina</t>
  </si>
  <si>
    <t>USA</t>
  </si>
  <si>
    <t>Rusko</t>
  </si>
  <si>
    <t>Čína</t>
  </si>
  <si>
    <t>(v mld. Kč)</t>
  </si>
  <si>
    <t>Obchod se službami s nejvýznamnějšími partnery z hlediska výše salda</t>
  </si>
  <si>
    <t>Graf 16</t>
  </si>
  <si>
    <t>Services trade with the largest partners by surplus/deficit</t>
  </si>
  <si>
    <t>(CZK billions)</t>
  </si>
  <si>
    <t>Chart 16</t>
  </si>
  <si>
    <t>China</t>
  </si>
  <si>
    <t>Republic of Korea</t>
  </si>
  <si>
    <t>Russia</t>
  </si>
  <si>
    <t>Ukraine</t>
  </si>
  <si>
    <t>Rep. of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</si>
</sst>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##########"/>
    <numFmt numFmtId="167" formatCode="0.0%"/>
  </numFmts>
  <fonts count="4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2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2C2C2D"/>
      <name val="Arial"/>
      <family val="2"/>
      <charset val="238"/>
    </font>
    <font>
      <sz val="9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8.5"/>
      <color theme="1"/>
      <name val="Calibri"/>
      <family val="2"/>
      <charset val="238"/>
    </font>
    <font>
      <sz val="9"/>
      <name val="Calibri Light"/>
      <family val="2"/>
      <charset val="238"/>
      <scheme val="maj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0" fontId="12" fillId="0" borderId="0"/>
    <xf numFmtId="0" fontId="14" fillId="0" borderId="0"/>
    <xf numFmtId="0" fontId="11" fillId="0" borderId="0"/>
    <xf numFmtId="0" fontId="23" fillId="0" borderId="0"/>
    <xf numFmtId="0" fontId="23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0" fontId="28" fillId="0" borderId="0"/>
  </cellStyleXfs>
  <cellXfs count="19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wrapText="1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164" fontId="0" fillId="0" borderId="0" xfId="0" applyNumberFormat="1"/>
    <xf numFmtId="164" fontId="10" fillId="0" borderId="0" xfId="0" applyNumberFormat="1" applyFont="1"/>
    <xf numFmtId="0" fontId="0" fillId="0" borderId="0" xfId="0" applyAlignment="1">
      <alignment vertical="center"/>
    </xf>
    <xf numFmtId="165" fontId="0" fillId="0" borderId="0" xfId="0" applyNumberFormat="1"/>
    <xf numFmtId="3" fontId="11" fillId="0" borderId="0" xfId="0" applyNumberFormat="1" applyFont="1"/>
    <xf numFmtId="165" fontId="11" fillId="0" borderId="0" xfId="0" applyNumberFormat="1" applyFont="1"/>
    <xf numFmtId="0" fontId="1" fillId="0" borderId="0" xfId="0" applyFont="1" applyAlignment="1">
      <alignment vertical="center"/>
    </xf>
    <xf numFmtId="0" fontId="9" fillId="0" borderId="0" xfId="0" applyFont="1"/>
    <xf numFmtId="0" fontId="12" fillId="0" borderId="0" xfId="2"/>
    <xf numFmtId="0" fontId="13" fillId="0" borderId="0" xfId="2" applyFont="1"/>
    <xf numFmtId="0" fontId="14" fillId="0" borderId="0" xfId="3" applyNumberFormat="1" applyFont="1" applyProtection="1"/>
    <xf numFmtId="0" fontId="11" fillId="0" borderId="0" xfId="3" applyNumberFormat="1" applyFont="1" applyProtection="1"/>
    <xf numFmtId="0" fontId="1" fillId="0" borderId="0" xfId="0" applyNumberFormat="1" applyFont="1" applyProtection="1"/>
    <xf numFmtId="0" fontId="17" fillId="0" borderId="0" xfId="0" applyFont="1"/>
    <xf numFmtId="0" fontId="9" fillId="0" borderId="0" xfId="0" applyNumberFormat="1" applyFont="1" applyProtection="1"/>
    <xf numFmtId="1" fontId="13" fillId="0" borderId="0" xfId="2" applyNumberFormat="1" applyFont="1"/>
    <xf numFmtId="0" fontId="11" fillId="0" borderId="0" xfId="4"/>
    <xf numFmtId="0" fontId="18" fillId="0" borderId="0" xfId="0" applyFont="1"/>
    <xf numFmtId="1" fontId="19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/>
    <xf numFmtId="0" fontId="9" fillId="0" borderId="0" xfId="0" applyFont="1" applyFill="1"/>
    <xf numFmtId="167" fontId="1" fillId="0" borderId="0" xfId="1" applyNumberFormat="1" applyFont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  <xf numFmtId="164" fontId="20" fillId="0" borderId="0" xfId="0" applyNumberFormat="1" applyFont="1" applyFill="1" applyBorder="1"/>
    <xf numFmtId="0" fontId="7" fillId="3" borderId="0" xfId="1" applyNumberFormat="1" applyFont="1" applyFill="1" applyBorder="1"/>
    <xf numFmtId="167" fontId="20" fillId="0" borderId="0" xfId="1" applyNumberFormat="1" applyFont="1" applyFill="1" applyBorder="1"/>
    <xf numFmtId="164" fontId="11" fillId="0" borderId="0" xfId="4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 vertical="center" shrinkToFit="1"/>
    </xf>
    <xf numFmtId="2" fontId="1" fillId="0" borderId="0" xfId="0" applyNumberFormat="1" applyFont="1"/>
    <xf numFmtId="0" fontId="23" fillId="0" borderId="0" xfId="5"/>
    <xf numFmtId="1" fontId="1" fillId="0" borderId="0" xfId="1" applyNumberFormat="1" applyFont="1"/>
    <xf numFmtId="0" fontId="22" fillId="0" borderId="0" xfId="4" applyFont="1"/>
    <xf numFmtId="164" fontId="22" fillId="0" borderId="0" xfId="4" applyNumberFormat="1" applyFont="1"/>
    <xf numFmtId="2" fontId="22" fillId="0" borderId="0" xfId="4" applyNumberFormat="1" applyFont="1"/>
    <xf numFmtId="166" fontId="19" fillId="0" borderId="0" xfId="0" applyNumberFormat="1" applyFont="1" applyFill="1" applyBorder="1" applyAlignment="1">
      <alignment horizontal="right" vertical="center" shrinkToFit="1"/>
    </xf>
    <xf numFmtId="0" fontId="11" fillId="0" borderId="0" xfId="4" applyFont="1"/>
    <xf numFmtId="0" fontId="11" fillId="0" borderId="0" xfId="4" applyFont="1" applyAlignment="1">
      <alignment horizontal="center" vertical="top" wrapText="1"/>
    </xf>
    <xf numFmtId="0" fontId="11" fillId="0" borderId="0" xfId="4" applyFont="1" applyAlignment="1">
      <alignment horizontal="right"/>
    </xf>
    <xf numFmtId="0" fontId="24" fillId="0" borderId="0" xfId="4" applyFont="1"/>
    <xf numFmtId="164" fontId="11" fillId="0" borderId="0" xfId="4" applyNumberFormat="1" applyFont="1"/>
    <xf numFmtId="164" fontId="11" fillId="0" borderId="0" xfId="4" applyNumberFormat="1" applyFont="1" applyAlignment="1">
      <alignment horizontal="right"/>
    </xf>
    <xf numFmtId="2" fontId="11" fillId="0" borderId="0" xfId="4" applyNumberFormat="1" applyFont="1"/>
    <xf numFmtId="0" fontId="11" fillId="0" borderId="0" xfId="4" applyFont="1" applyFill="1" applyBorder="1"/>
    <xf numFmtId="0" fontId="23" fillId="0" borderId="0" xfId="6"/>
    <xf numFmtId="0" fontId="1" fillId="0" borderId="0" xfId="6" applyFont="1"/>
    <xf numFmtId="1" fontId="1" fillId="0" borderId="0" xfId="6" applyNumberFormat="1" applyFont="1"/>
    <xf numFmtId="0" fontId="11" fillId="0" borderId="0" xfId="4" applyFont="1" applyFill="1"/>
    <xf numFmtId="0" fontId="1" fillId="0" borderId="0" xfId="4" applyFont="1" applyAlignment="1">
      <alignment horizontal="right"/>
    </xf>
    <xf numFmtId="0" fontId="1" fillId="0" borderId="0" xfId="4" applyFont="1"/>
    <xf numFmtId="0" fontId="7" fillId="0" borderId="0" xfId="0" applyFont="1"/>
    <xf numFmtId="0" fontId="5" fillId="0" borderId="0" xfId="7"/>
    <xf numFmtId="0" fontId="7" fillId="0" borderId="0" xfId="7" applyFont="1"/>
    <xf numFmtId="0" fontId="7" fillId="0" borderId="0" xfId="7" applyNumberFormat="1" applyFont="1"/>
    <xf numFmtId="164" fontId="7" fillId="0" borderId="0" xfId="7" applyNumberFormat="1" applyFont="1"/>
    <xf numFmtId="164" fontId="0" fillId="0" borderId="0" xfId="8" applyNumberFormat="1" applyFont="1"/>
    <xf numFmtId="167" fontId="0" fillId="0" borderId="0" xfId="1" applyNumberFormat="1" applyFont="1"/>
    <xf numFmtId="0" fontId="23" fillId="0" borderId="0" xfId="9"/>
    <xf numFmtId="0" fontId="1" fillId="0" borderId="0" xfId="5" applyFont="1" applyFill="1" applyBorder="1" applyAlignment="1">
      <alignment horizontal="left" vertical="top" wrapText="1"/>
    </xf>
    <xf numFmtId="0" fontId="1" fillId="0" borderId="0" xfId="5" applyFont="1" applyFill="1" applyBorder="1"/>
    <xf numFmtId="0" fontId="9" fillId="0" borderId="0" xfId="5" applyFont="1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 wrapText="1"/>
    </xf>
    <xf numFmtId="2" fontId="1" fillId="0" borderId="0" xfId="5" applyNumberFormat="1" applyFont="1" applyFill="1" applyBorder="1"/>
    <xf numFmtId="0" fontId="1" fillId="0" borderId="0" xfId="5" applyFont="1"/>
    <xf numFmtId="0" fontId="23" fillId="0" borderId="0" xfId="9" applyFill="1"/>
    <xf numFmtId="0" fontId="23" fillId="0" borderId="0" xfId="9" applyFill="1" applyBorder="1"/>
    <xf numFmtId="0" fontId="1" fillId="0" borderId="0" xfId="9" applyFont="1" applyFill="1" applyBorder="1" applyAlignment="1">
      <alignment horizontal="left" vertical="top"/>
    </xf>
    <xf numFmtId="0" fontId="1" fillId="0" borderId="0" xfId="9" applyFont="1" applyFill="1" applyBorder="1" applyAlignment="1">
      <alignment horizontal="left"/>
    </xf>
    <xf numFmtId="0" fontId="1" fillId="0" borderId="0" xfId="9" applyFont="1" applyFill="1" applyBorder="1"/>
    <xf numFmtId="0" fontId="1" fillId="0" borderId="0" xfId="9" applyFont="1" applyFill="1" applyBorder="1" applyAlignment="1">
      <alignment horizontal="left" vertical="top" wrapText="1"/>
    </xf>
    <xf numFmtId="0" fontId="9" fillId="0" borderId="0" xfId="9" applyFont="1" applyFill="1" applyBorder="1" applyAlignment="1">
      <alignment horizontal="left" vertical="top" wrapText="1"/>
    </xf>
    <xf numFmtId="165" fontId="1" fillId="0" borderId="0" xfId="9" applyNumberFormat="1" applyFont="1" applyFill="1" applyBorder="1" applyAlignment="1">
      <alignment horizontal="left" vertical="top"/>
    </xf>
    <xf numFmtId="0" fontId="1" fillId="0" borderId="0" xfId="9" applyFont="1" applyAlignment="1">
      <alignment horizontal="left"/>
    </xf>
    <xf numFmtId="0" fontId="1" fillId="0" borderId="0" xfId="9" applyFont="1"/>
    <xf numFmtId="0" fontId="9" fillId="0" borderId="2" xfId="9" applyFont="1" applyFill="1" applyBorder="1" applyAlignment="1">
      <alignment horizontal="left" vertical="top" wrapText="1"/>
    </xf>
    <xf numFmtId="165" fontId="1" fillId="0" borderId="2" xfId="9" applyNumberFormat="1" applyFont="1" applyFill="1" applyBorder="1" applyAlignment="1">
      <alignment horizontal="left" vertical="top"/>
    </xf>
    <xf numFmtId="0" fontId="1" fillId="0" borderId="2" xfId="9" applyFont="1" applyFill="1" applyBorder="1" applyAlignment="1">
      <alignment horizontal="left" vertical="top" wrapText="1"/>
    </xf>
    <xf numFmtId="0" fontId="23" fillId="0" borderId="0" xfId="9" applyFont="1" applyFill="1"/>
    <xf numFmtId="164" fontId="23" fillId="0" borderId="0" xfId="9" applyNumberFormat="1" applyFill="1"/>
    <xf numFmtId="0" fontId="25" fillId="0" borderId="0" xfId="9" applyFont="1" applyFill="1"/>
    <xf numFmtId="0" fontId="26" fillId="0" borderId="0" xfId="0" applyFont="1" applyAlignment="1"/>
    <xf numFmtId="0" fontId="26" fillId="0" borderId="0" xfId="0" applyNumberFormat="1" applyFont="1"/>
    <xf numFmtId="0" fontId="26" fillId="0" borderId="0" xfId="0" applyFont="1"/>
    <xf numFmtId="0" fontId="0" fillId="0" borderId="0" xfId="1" applyNumberFormat="1" applyFont="1"/>
    <xf numFmtId="164" fontId="0" fillId="0" borderId="0" xfId="1" applyNumberFormat="1" applyFont="1"/>
    <xf numFmtId="164" fontId="1" fillId="0" borderId="0" xfId="0" applyNumberFormat="1" applyFont="1" applyFill="1" applyBorder="1"/>
    <xf numFmtId="0" fontId="11" fillId="0" borderId="0" xfId="10" applyFont="1" applyFill="1" applyBorder="1"/>
    <xf numFmtId="165" fontId="11" fillId="0" borderId="0" xfId="10" applyNumberFormat="1" applyFont="1" applyFill="1" applyBorder="1"/>
    <xf numFmtId="165" fontId="1" fillId="0" borderId="0" xfId="10" applyNumberFormat="1" applyFont="1" applyFill="1" applyBorder="1"/>
    <xf numFmtId="167" fontId="1" fillId="0" borderId="0" xfId="1" applyNumberFormat="1" applyFont="1" applyFill="1" applyBorder="1"/>
    <xf numFmtId="0" fontId="1" fillId="0" borderId="0" xfId="9" applyFont="1" applyFill="1" applyBorder="1" applyAlignment="1">
      <alignment horizontal="left" vertical="top" wrapText="1"/>
    </xf>
    <xf numFmtId="0" fontId="1" fillId="0" borderId="2" xfId="9" applyFont="1" applyFill="1" applyBorder="1" applyAlignment="1">
      <alignment horizontal="left" vertical="top" wrapText="1"/>
    </xf>
    <xf numFmtId="164" fontId="19" fillId="0" borderId="0" xfId="4" applyNumberFormat="1" applyFont="1" applyAlignment="1">
      <alignment horizontal="left"/>
    </xf>
    <xf numFmtId="0" fontId="29" fillId="0" borderId="0" xfId="0" applyFont="1" applyFill="1"/>
    <xf numFmtId="0" fontId="30" fillId="0" borderId="0" xfId="0" applyFont="1" applyFill="1" applyBorder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/>
    <xf numFmtId="0" fontId="9" fillId="0" borderId="0" xfId="0" applyFont="1" applyFill="1" applyBorder="1"/>
    <xf numFmtId="0" fontId="6" fillId="0" borderId="0" xfId="0" applyFont="1"/>
    <xf numFmtId="0" fontId="19" fillId="0" borderId="0" xfId="4" applyFont="1"/>
    <xf numFmtId="0" fontId="33" fillId="0" borderId="0" xfId="0" applyFont="1"/>
    <xf numFmtId="0" fontId="30" fillId="0" borderId="0" xfId="0" applyFont="1" applyFill="1"/>
    <xf numFmtId="165" fontId="1" fillId="0" borderId="0" xfId="0" applyNumberFormat="1" applyFont="1"/>
    <xf numFmtId="0" fontId="34" fillId="0" borderId="0" xfId="2" applyFont="1"/>
    <xf numFmtId="0" fontId="35" fillId="0" borderId="0" xfId="2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3" fillId="0" borderId="0" xfId="2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0" fontId="36" fillId="0" borderId="0" xfId="3" applyNumberFormat="1" applyFont="1" applyProtection="1"/>
    <xf numFmtId="0" fontId="19" fillId="0" borderId="0" xfId="3" applyNumberFormat="1" applyFont="1" applyProtection="1"/>
    <xf numFmtId="0" fontId="24" fillId="0" borderId="0" xfId="3" applyNumberFormat="1" applyFont="1" applyProtection="1"/>
    <xf numFmtId="0" fontId="37" fillId="0" borderId="0" xfId="3" applyNumberFormat="1" applyFont="1" applyProtection="1"/>
    <xf numFmtId="2" fontId="1" fillId="0" borderId="0" xfId="0" applyNumberFormat="1" applyFont="1" applyProtection="1"/>
    <xf numFmtId="0" fontId="27" fillId="0" borderId="0" xfId="0" applyFont="1"/>
    <xf numFmtId="0" fontId="1" fillId="0" borderId="0" xfId="5" applyFont="1" applyFill="1" applyBorder="1" applyAlignment="1">
      <alignment horizontal="left" vertical="top"/>
    </xf>
    <xf numFmtId="0" fontId="1" fillId="0" borderId="0" xfId="5" applyNumberFormat="1" applyFont="1" applyFill="1" applyBorder="1" applyAlignment="1">
      <alignment horizontal="left" vertical="top" wrapText="1"/>
    </xf>
    <xf numFmtId="0" fontId="9" fillId="0" borderId="0" xfId="5" applyFont="1"/>
    <xf numFmtId="0" fontId="29" fillId="0" borderId="0" xfId="5" applyFont="1"/>
    <xf numFmtId="0" fontId="3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9" applyFont="1" applyFill="1"/>
    <xf numFmtId="0" fontId="1" fillId="0" borderId="0" xfId="9" applyFont="1" applyFill="1"/>
    <xf numFmtId="0" fontId="9" fillId="0" borderId="0" xfId="9" applyFont="1" applyFill="1"/>
    <xf numFmtId="0" fontId="29" fillId="0" borderId="0" xfId="5" applyFont="1" applyFill="1" applyBorder="1"/>
    <xf numFmtId="0" fontId="9" fillId="0" borderId="0" xfId="5" applyFont="1" applyFill="1" applyBorder="1"/>
    <xf numFmtId="0" fontId="29" fillId="0" borderId="0" xfId="9" applyFont="1"/>
    <xf numFmtId="0" fontId="9" fillId="0" borderId="0" xfId="9" applyFont="1"/>
    <xf numFmtId="0" fontId="29" fillId="0" borderId="0" xfId="9" applyFont="1" applyFill="1" applyBorder="1"/>
    <xf numFmtId="0" fontId="9" fillId="0" borderId="0" xfId="9" applyFont="1" applyFill="1" applyBorder="1"/>
    <xf numFmtId="0" fontId="29" fillId="0" borderId="0" xfId="6" applyFont="1"/>
    <xf numFmtId="0" fontId="9" fillId="0" borderId="0" xfId="6" applyFont="1"/>
    <xf numFmtId="0" fontId="41" fillId="0" borderId="0" xfId="4" applyFont="1"/>
    <xf numFmtId="0" fontId="0" fillId="0" borderId="0" xfId="7" applyFont="1"/>
    <xf numFmtId="0" fontId="1" fillId="0" borderId="0" xfId="7" applyFont="1"/>
    <xf numFmtId="0" fontId="29" fillId="0" borderId="0" xfId="7" applyFont="1"/>
    <xf numFmtId="0" fontId="9" fillId="0" borderId="0" xfId="7" applyFont="1"/>
    <xf numFmtId="0" fontId="7" fillId="0" borderId="0" xfId="7" applyFont="1" applyAlignment="1"/>
    <xf numFmtId="1" fontId="0" fillId="0" borderId="0" xfId="0" applyNumberFormat="1"/>
    <xf numFmtId="1" fontId="23" fillId="0" borderId="0" xfId="9" applyNumberFormat="1"/>
    <xf numFmtId="0" fontId="33" fillId="0" borderId="0" xfId="0" applyFont="1" applyFill="1" applyBorder="1"/>
    <xf numFmtId="164" fontId="33" fillId="2" borderId="3" xfId="0" applyNumberFormat="1" applyFont="1" applyFill="1" applyBorder="1"/>
    <xf numFmtId="0" fontId="42" fillId="2" borderId="3" xfId="0" applyFont="1" applyFill="1" applyBorder="1"/>
    <xf numFmtId="164" fontId="33" fillId="0" borderId="0" xfId="0" applyNumberFormat="1" applyFont="1" applyFill="1" applyBorder="1"/>
    <xf numFmtId="0" fontId="33" fillId="2" borderId="3" xfId="0" applyFont="1" applyFill="1" applyBorder="1"/>
    <xf numFmtId="164" fontId="33" fillId="2" borderId="4" xfId="0" applyNumberFormat="1" applyFont="1" applyFill="1" applyBorder="1"/>
    <xf numFmtId="0" fontId="42" fillId="2" borderId="4" xfId="0" applyFont="1" applyFill="1" applyBorder="1"/>
    <xf numFmtId="0" fontId="42" fillId="2" borderId="5" xfId="0" applyFont="1" applyFill="1" applyBorder="1"/>
    <xf numFmtId="164" fontId="33" fillId="2" borderId="6" xfId="0" applyNumberFormat="1" applyFont="1" applyFill="1" applyBorder="1"/>
    <xf numFmtId="0" fontId="42" fillId="2" borderId="7" xfId="0" applyFont="1" applyFill="1" applyBorder="1"/>
    <xf numFmtId="0" fontId="42" fillId="2" borderId="8" xfId="0" applyFont="1" applyFill="1" applyBorder="1"/>
    <xf numFmtId="164" fontId="33" fillId="2" borderId="5" xfId="0" applyNumberFormat="1" applyFont="1" applyFill="1" applyBorder="1"/>
    <xf numFmtId="0" fontId="42" fillId="2" borderId="9" xfId="0" applyFont="1" applyFill="1" applyBorder="1"/>
    <xf numFmtId="0" fontId="33" fillId="2" borderId="3" xfId="0" applyFont="1" applyFill="1" applyBorder="1" applyAlignment="1">
      <alignment horizontal="right"/>
    </xf>
    <xf numFmtId="0" fontId="33" fillId="2" borderId="0" xfId="0" applyFont="1" applyFill="1"/>
    <xf numFmtId="14" fontId="33" fillId="0" borderId="0" xfId="0" applyNumberFormat="1" applyFont="1"/>
    <xf numFmtId="164" fontId="33" fillId="0" borderId="0" xfId="0" applyNumberFormat="1" applyFont="1"/>
    <xf numFmtId="0" fontId="13" fillId="2" borderId="0" xfId="2" applyFont="1" applyFill="1" applyAlignment="1">
      <alignment vertical="center"/>
    </xf>
    <xf numFmtId="0" fontId="1" fillId="0" borderId="0" xfId="9" applyFont="1" applyFill="1" applyBorder="1" applyAlignment="1">
      <alignment horizontal="left" vertical="top" wrapText="1"/>
    </xf>
    <xf numFmtId="0" fontId="1" fillId="0" borderId="2" xfId="9" applyFont="1" applyFill="1" applyBorder="1" applyAlignment="1">
      <alignment horizontal="left" vertical="top" wrapText="1"/>
    </xf>
    <xf numFmtId="0" fontId="18" fillId="0" borderId="0" xfId="0" applyFont="1" applyFill="1"/>
    <xf numFmtId="164" fontId="18" fillId="0" borderId="0" xfId="0" applyNumberFormat="1" applyFont="1"/>
    <xf numFmtId="1" fontId="18" fillId="0" borderId="0" xfId="0" applyNumberFormat="1" applyFont="1"/>
    <xf numFmtId="0" fontId="9" fillId="0" borderId="0" xfId="0" applyFont="1" applyFill="1" applyAlignment="1">
      <alignment horizontal="left"/>
    </xf>
  </cellXfs>
  <cellStyles count="11">
    <cellStyle name="Normální" xfId="0" builtinId="0"/>
    <cellStyle name="Normální 2" xfId="4"/>
    <cellStyle name="Normální 2 2" xfId="9"/>
    <cellStyle name="Normální 2 3" xfId="10"/>
    <cellStyle name="Normální 3" xfId="2"/>
    <cellStyle name="Normální 3 2" xfId="7"/>
    <cellStyle name="Normální 4 2" xfId="5"/>
    <cellStyle name="Normální 6" xfId="3"/>
    <cellStyle name="Normální 7" xfId="6"/>
    <cellStyle name="Procenta" xfId="1" builtinId="5"/>
    <cellStyle name="Procenta 2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16.xml"/><Relationship Id="rId55" Type="http://schemas.openxmlformats.org/officeDocument/2006/relationships/externalLink" Target="externalLinks/externalLink21.xml"/><Relationship Id="rId63" Type="http://schemas.openxmlformats.org/officeDocument/2006/relationships/externalLink" Target="externalLinks/externalLink2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3" Type="http://schemas.openxmlformats.org/officeDocument/2006/relationships/externalLink" Target="externalLinks/externalLink19.xml"/><Relationship Id="rId58" Type="http://schemas.openxmlformats.org/officeDocument/2006/relationships/externalLink" Target="externalLinks/externalLink24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externalLink" Target="externalLinks/externalLink14.xml"/><Relationship Id="rId56" Type="http://schemas.openxmlformats.org/officeDocument/2006/relationships/externalLink" Target="externalLinks/externalLink22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externalLink" Target="externalLinks/externalLink12.xml"/><Relationship Id="rId59" Type="http://schemas.openxmlformats.org/officeDocument/2006/relationships/externalLink" Target="externalLinks/externalLink25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7.xml"/><Relationship Id="rId54" Type="http://schemas.openxmlformats.org/officeDocument/2006/relationships/externalLink" Target="externalLinks/externalLink20.xml"/><Relationship Id="rId62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externalLink" Target="externalLinks/externalLink15.xml"/><Relationship Id="rId57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52" Type="http://schemas.openxmlformats.org/officeDocument/2006/relationships/externalLink" Target="externalLinks/externalLink18.xml"/><Relationship Id="rId60" Type="http://schemas.openxmlformats.org/officeDocument/2006/relationships/externalLink" Target="externalLinks/externalLink26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'G1'!$J$7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'G1'!$L$7:$P$7</c:f>
              <c:numCache>
                <c:formatCode>0.0</c:formatCode>
                <c:ptCount val="5"/>
                <c:pt idx="0">
                  <c:v>5.0745607830407433</c:v>
                </c:pt>
                <c:pt idx="1">
                  <c:v>3.7137035287767355</c:v>
                </c:pt>
                <c:pt idx="2">
                  <c:v>4.1422278937293573</c:v>
                </c:pt>
                <c:pt idx="3">
                  <c:v>4.9228111823098777</c:v>
                </c:pt>
                <c:pt idx="4">
                  <c:v>1.1974784630083952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7-48AF-B51B-ABE99C353ADE}"/>
            </c:ext>
          </c:extLst>
        </c:ser>
        <c:ser>
          <c:idx val="2"/>
          <c:order val="2"/>
          <c:tx>
            <c:strRef>
              <c:f>'G1'!$J$8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'G1'!$L$8:$P$8</c:f>
              <c:numCache>
                <c:formatCode>0.0</c:formatCode>
                <c:ptCount val="5"/>
                <c:pt idx="0">
                  <c:v>2.4384826237594019</c:v>
                </c:pt>
                <c:pt idx="1">
                  <c:v>2.2176476731923325</c:v>
                </c:pt>
                <c:pt idx="2">
                  <c:v>1.829804529883178</c:v>
                </c:pt>
                <c:pt idx="3">
                  <c:v>1.8180780477336715</c:v>
                </c:pt>
                <c:pt idx="4">
                  <c:v>1.7992985038146387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7-48AF-B51B-ABE99C353ADE}"/>
            </c:ext>
          </c:extLst>
        </c:ser>
        <c:ser>
          <c:idx val="3"/>
          <c:order val="3"/>
          <c:tx>
            <c:strRef>
              <c:f>'G1'!$J$9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'G1'!$L$9:$P$9</c:f>
              <c:numCache>
                <c:formatCode>0.0</c:formatCode>
                <c:ptCount val="5"/>
                <c:pt idx="0">
                  <c:v>-4.9962527953371936</c:v>
                </c:pt>
                <c:pt idx="1">
                  <c:v>-4.8095135281020172</c:v>
                </c:pt>
                <c:pt idx="2">
                  <c:v>-5.0471296371133487</c:v>
                </c:pt>
                <c:pt idx="3">
                  <c:v>-4.2537474182910291</c:v>
                </c:pt>
                <c:pt idx="4">
                  <c:v>-3.3304268252036717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17-48AF-B51B-ABE99C353ADE}"/>
            </c:ext>
          </c:extLst>
        </c:ser>
        <c:ser>
          <c:idx val="4"/>
          <c:order val="4"/>
          <c:tx>
            <c:strRef>
              <c:f>'G1'!$J$10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'G1'!$L$10:$P$10</c:f>
              <c:numCache>
                <c:formatCode>0.0</c:formatCode>
                <c:ptCount val="5"/>
                <c:pt idx="0">
                  <c:v>-0.96927589589224106</c:v>
                </c:pt>
                <c:pt idx="1">
                  <c:v>-0.67633873816585688</c:v>
                </c:pt>
                <c:pt idx="2">
                  <c:v>-0.59408968165643927</c:v>
                </c:pt>
                <c:pt idx="3">
                  <c:v>-0.49084984915847829</c:v>
                </c:pt>
                <c:pt idx="4">
                  <c:v>-0.50059307600914416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17-48AF-B51B-ABE99C353ADE}"/>
            </c:ext>
          </c:extLst>
        </c:ser>
        <c:ser>
          <c:idx val="5"/>
          <c:order val="5"/>
          <c:tx>
            <c:strRef>
              <c:f>'G1'!$J$11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rgbClr val="000000"/>
            </a:solidFill>
            <a:ln w="0" cap="flat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'G1'!$L$11:$P$11</c:f>
              <c:numCache>
                <c:formatCode>0.0</c:formatCode>
                <c:ptCount val="5"/>
                <c:pt idx="0">
                  <c:v>0.87907550819910141</c:v>
                </c:pt>
                <c:pt idx="1">
                  <c:v>0.23401615441991327</c:v>
                </c:pt>
                <c:pt idx="2">
                  <c:v>0.42300186448206567</c:v>
                </c:pt>
                <c:pt idx="3">
                  <c:v>1.1729236175904445</c:v>
                </c:pt>
                <c:pt idx="4">
                  <c:v>1.5527904634684784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7-48AF-B51B-ABE99C35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200896"/>
        <c:axId val="175228032"/>
      </c:barChart>
      <c:lineChart>
        <c:grouping val="standard"/>
        <c:varyColors val="0"/>
        <c:ser>
          <c:idx val="0"/>
          <c:order val="0"/>
          <c:tx>
            <c:strRef>
              <c:f>'G1'!$J$6</c:f>
              <c:strCache>
                <c:ptCount val="1"/>
                <c:pt idx="0">
                  <c:v>Current and capital account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'G1'!$L$6:$P$6</c:f>
              <c:numCache>
                <c:formatCode>0.0</c:formatCode>
                <c:ptCount val="5"/>
                <c:pt idx="0">
                  <c:v>2.4265902237698116</c:v>
                </c:pt>
                <c:pt idx="1">
                  <c:v>0.67951509012110733</c:v>
                </c:pt>
                <c:pt idx="2">
                  <c:v>0.75381496932481429</c:v>
                </c:pt>
                <c:pt idx="3">
                  <c:v>3.1692155801844866</c:v>
                </c:pt>
                <c:pt idx="4">
                  <c:v>0.71854752907869635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7-48AF-B51B-ABE99C35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0896"/>
        <c:axId val="175228032"/>
      </c:lineChart>
      <c:catAx>
        <c:axId val="1752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228032"/>
        <c:crosses val="autoZero"/>
        <c:auto val="1"/>
        <c:lblAlgn val="ctr"/>
        <c:lblOffset val="100"/>
        <c:noMultiLvlLbl val="0"/>
      </c:catAx>
      <c:valAx>
        <c:axId val="1752280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2008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6932221707581"/>
          <c:y val="4.5721525649477693E-2"/>
          <c:w val="0.78895538057742787"/>
          <c:h val="0.67551589077925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'G5'!$K$3</c:f>
              <c:strCache>
                <c:ptCount val="1"/>
                <c:pt idx="0">
                  <c:v>Balance (lh scale)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f>'G5'!$J$5:$J$33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'G5'!$K$5:$K$33</c:f>
              <c:numCache>
                <c:formatCode>0.0</c:formatCode>
                <c:ptCount val="29"/>
                <c:pt idx="0">
                  <c:v>-36.770000000000003</c:v>
                </c:pt>
                <c:pt idx="1">
                  <c:v>-73.032899999999998</c:v>
                </c:pt>
                <c:pt idx="2">
                  <c:v>-133.1036</c:v>
                </c:pt>
                <c:pt idx="3">
                  <c:v>-170.2878</c:v>
                </c:pt>
                <c:pt idx="4">
                  <c:v>-181.70689999999999</c:v>
                </c:pt>
                <c:pt idx="5">
                  <c:v>-127.69199999999999</c:v>
                </c:pt>
                <c:pt idx="6">
                  <c:v>-154.32640000000001</c:v>
                </c:pt>
                <c:pt idx="7">
                  <c:v>-228.7868</c:v>
                </c:pt>
                <c:pt idx="8">
                  <c:v>-225.7577</c:v>
                </c:pt>
                <c:pt idx="9">
                  <c:v>-173.91480000000001</c:v>
                </c:pt>
                <c:pt idx="10">
                  <c:v>-168.2149</c:v>
                </c:pt>
                <c:pt idx="11">
                  <c:v>-67.841999999999999</c:v>
                </c:pt>
                <c:pt idx="12">
                  <c:v>19.730029999999999</c:v>
                </c:pt>
                <c:pt idx="13">
                  <c:v>24.372489999999999</c:v>
                </c:pt>
                <c:pt idx="14">
                  <c:v>10.368639999999999</c:v>
                </c:pt>
                <c:pt idx="15">
                  <c:v>-4.4290599999999998</c:v>
                </c:pt>
                <c:pt idx="16">
                  <c:v>64.959680000000006</c:v>
                </c:pt>
                <c:pt idx="17">
                  <c:v>40.389569999999999</c:v>
                </c:pt>
                <c:pt idx="18">
                  <c:v>75.477540000000005</c:v>
                </c:pt>
                <c:pt idx="19">
                  <c:v>123.79797000000001</c:v>
                </c:pt>
                <c:pt idx="20">
                  <c:v>166.97315</c:v>
                </c:pt>
                <c:pt idx="21">
                  <c:v>219.95086000000001</c:v>
                </c:pt>
                <c:pt idx="22">
                  <c:v>187.70583999999999</c:v>
                </c:pt>
                <c:pt idx="23">
                  <c:v>258.50493</c:v>
                </c:pt>
                <c:pt idx="24">
                  <c:v>259.34775999999999</c:v>
                </c:pt>
                <c:pt idx="25">
                  <c:v>200.89892</c:v>
                </c:pt>
                <c:pt idx="26">
                  <c:v>239.84941000000001</c:v>
                </c:pt>
                <c:pt idx="27">
                  <c:v>280.32391999999999</c:v>
                </c:pt>
                <c:pt idx="28">
                  <c:v>73.29325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893-871C-BFAB984D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61056"/>
        <c:axId val="194471040"/>
      </c:barChart>
      <c:lineChart>
        <c:grouping val="standard"/>
        <c:varyColors val="0"/>
        <c:ser>
          <c:idx val="1"/>
          <c:order val="1"/>
          <c:tx>
            <c:strRef>
              <c:f>'G5'!$L$3</c:f>
              <c:strCache>
                <c:ptCount val="1"/>
                <c:pt idx="0">
                  <c:v>Exports, y-o-y in %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'G5'!$J$5:$J$33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'G5'!$L$5:$L$33</c:f>
              <c:numCache>
                <c:formatCode>0.0</c:formatCode>
                <c:ptCount val="29"/>
                <c:pt idx="1">
                  <c:v>0.19499412975787322</c:v>
                </c:pt>
                <c:pt idx="2">
                  <c:v>18.732225422400944</c:v>
                </c:pt>
                <c:pt idx="3">
                  <c:v>7.1272244790250028</c:v>
                </c:pt>
                <c:pt idx="4">
                  <c:v>16.570567224067176</c:v>
                </c:pt>
                <c:pt idx="5">
                  <c:v>15.81172940253461</c:v>
                </c:pt>
                <c:pt idx="6">
                  <c:v>2.8644715596705339</c:v>
                </c:pt>
                <c:pt idx="7">
                  <c:v>21.657356330200898</c:v>
                </c:pt>
                <c:pt idx="8">
                  <c:v>14.3878570849038</c:v>
                </c:pt>
                <c:pt idx="9">
                  <c:v>1.1152853823219573</c:v>
                </c:pt>
                <c:pt idx="10">
                  <c:v>13.044508584027724</c:v>
                </c:pt>
                <c:pt idx="11">
                  <c:v>44.316574982842326</c:v>
                </c:pt>
                <c:pt idx="12">
                  <c:v>19.779755248709023</c:v>
                </c:pt>
                <c:pt idx="13">
                  <c:v>12.639392156558699</c:v>
                </c:pt>
                <c:pt idx="14">
                  <c:v>11.756002456739225</c:v>
                </c:pt>
                <c:pt idx="15">
                  <c:v>-0.98651438919984002</c:v>
                </c:pt>
                <c:pt idx="16">
                  <c:v>-10.645900224595209</c:v>
                </c:pt>
                <c:pt idx="17">
                  <c:v>14.803817608387334</c:v>
                </c:pt>
                <c:pt idx="18">
                  <c:v>11.100382643332935</c:v>
                </c:pt>
                <c:pt idx="19">
                  <c:v>7.6518166037993183</c:v>
                </c:pt>
                <c:pt idx="20">
                  <c:v>2.1836945216816588</c:v>
                </c:pt>
                <c:pt idx="21">
                  <c:v>13.365874334154398</c:v>
                </c:pt>
                <c:pt idx="22">
                  <c:v>3.7260518273747039</c:v>
                </c:pt>
                <c:pt idx="23">
                  <c:v>1.4590228563412069</c:v>
                </c:pt>
                <c:pt idx="24">
                  <c:v>6.3439817379452563</c:v>
                </c:pt>
                <c:pt idx="25">
                  <c:v>2.8033764835236497</c:v>
                </c:pt>
                <c:pt idx="26">
                  <c:v>2.3346506186981912</c:v>
                </c:pt>
                <c:pt idx="27">
                  <c:v>-5.3176562274565384</c:v>
                </c:pt>
                <c:pt idx="28">
                  <c:v>12.002222351460887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8-4893-871C-BFAB984D0AC9}"/>
            </c:ext>
          </c:extLst>
        </c:ser>
        <c:ser>
          <c:idx val="2"/>
          <c:order val="2"/>
          <c:tx>
            <c:strRef>
              <c:f>'G5'!$M$3</c:f>
              <c:strCache>
                <c:ptCount val="1"/>
                <c:pt idx="0">
                  <c:v>Imports, y-o-y in %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'G5'!$J$5:$J$33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'G5'!$M$5:$M$33</c:f>
              <c:numCache>
                <c:formatCode>0.0</c:formatCode>
                <c:ptCount val="29"/>
                <c:pt idx="1">
                  <c:v>9.4891832479018632</c:v>
                </c:pt>
                <c:pt idx="2">
                  <c:v>29.613049479707229</c:v>
                </c:pt>
                <c:pt idx="3">
                  <c:v>12.139452592079607</c:v>
                </c:pt>
                <c:pt idx="4">
                  <c:v>13.859738698825879</c:v>
                </c:pt>
                <c:pt idx="5">
                  <c:v>4.0842020046490006</c:v>
                </c:pt>
                <c:pt idx="6">
                  <c:v>5.9931632758105167</c:v>
                </c:pt>
                <c:pt idx="7">
                  <c:v>26.929374853385113</c:v>
                </c:pt>
                <c:pt idx="8">
                  <c:v>10.749601727903752</c:v>
                </c:pt>
                <c:pt idx="9">
                  <c:v>-3.8526776004225951</c:v>
                </c:pt>
                <c:pt idx="10">
                  <c:v>10.346374619915636</c:v>
                </c:pt>
                <c:pt idx="11">
                  <c:v>29.249216138924311</c:v>
                </c:pt>
                <c:pt idx="12">
                  <c:v>13.049174930688849</c:v>
                </c:pt>
                <c:pt idx="13">
                  <c:v>12.512720627899071</c:v>
                </c:pt>
                <c:pt idx="14">
                  <c:v>12.63988015662747</c:v>
                </c:pt>
                <c:pt idx="15">
                  <c:v>-0.30293281396420468</c:v>
                </c:pt>
                <c:pt idx="16">
                  <c:v>-13.861440811637337</c:v>
                </c:pt>
                <c:pt idx="17">
                  <c:v>16.655578027137778</c:v>
                </c:pt>
                <c:pt idx="18">
                  <c:v>9.6793324532341813</c:v>
                </c:pt>
                <c:pt idx="19">
                  <c:v>5.85067816131928</c:v>
                </c:pt>
                <c:pt idx="20">
                  <c:v>0.56502839052181741</c:v>
                </c:pt>
                <c:pt idx="21">
                  <c:v>12.146508830342313</c:v>
                </c:pt>
                <c:pt idx="22">
                  <c:v>5.1601816164479999</c:v>
                </c:pt>
                <c:pt idx="23">
                  <c:v>-0.83614893694237935</c:v>
                </c:pt>
                <c:pt idx="24">
                  <c:v>6.8730162323015804</c:v>
                </c:pt>
                <c:pt idx="25">
                  <c:v>4.8945606587065242</c:v>
                </c:pt>
                <c:pt idx="26">
                  <c:v>1.2953622140796597</c:v>
                </c:pt>
                <c:pt idx="27">
                  <c:v>-6.9117134366719171</c:v>
                </c:pt>
                <c:pt idx="28">
                  <c:v>19.74494942914562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28-4893-871C-BFAB984D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641007"/>
        <c:axId val="1963644335"/>
      </c:lineChart>
      <c:catAx>
        <c:axId val="19446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194471040"/>
        <c:crosses val="autoZero"/>
        <c:auto val="1"/>
        <c:lblAlgn val="ctr"/>
        <c:lblOffset val="100"/>
        <c:tickLblSkip val="4"/>
        <c:noMultiLvlLbl val="0"/>
      </c:catAx>
      <c:valAx>
        <c:axId val="194471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194461056"/>
        <c:crosses val="autoZero"/>
        <c:crossBetween val="between"/>
      </c:valAx>
      <c:valAx>
        <c:axId val="1963644335"/>
        <c:scaling>
          <c:orientation val="minMax"/>
          <c:max val="60"/>
          <c:min val="-4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963641007"/>
        <c:crosses val="max"/>
        <c:crossBetween val="between"/>
        <c:majorUnit val="15"/>
      </c:valAx>
      <c:catAx>
        <c:axId val="19636410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644335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695714285714287"/>
          <c:w val="1"/>
          <c:h val="0.12296349206349208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6241674595627E-2"/>
          <c:y val="2.7234536014548137E-2"/>
          <c:w val="0.87499656411882865"/>
          <c:h val="0.64396626984126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'G6'!$L$4</c:f>
              <c:strCache>
                <c:ptCount val="1"/>
                <c:pt idx="0">
                  <c:v>Balance (lh scale)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strRef>
              <c:f>'G6'!$J$6:$J$17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'G6'!$L$6:$L$17</c:f>
              <c:numCache>
                <c:formatCode>0.0</c:formatCode>
                <c:ptCount val="12"/>
                <c:pt idx="0">
                  <c:v>33.9679</c:v>
                </c:pt>
                <c:pt idx="1">
                  <c:v>29.711099999999998</c:v>
                </c:pt>
                <c:pt idx="2">
                  <c:v>28.119199999999999</c:v>
                </c:pt>
                <c:pt idx="3">
                  <c:v>27.780099999999997</c:v>
                </c:pt>
                <c:pt idx="4">
                  <c:v>11.9513</c:v>
                </c:pt>
                <c:pt idx="5">
                  <c:v>1.3062</c:v>
                </c:pt>
                <c:pt idx="6">
                  <c:v>-2.3029999999999999</c:v>
                </c:pt>
                <c:pt idx="7">
                  <c:v>-21.707099999999997</c:v>
                </c:pt>
                <c:pt idx="8">
                  <c:v>-7.5460000000000003</c:v>
                </c:pt>
                <c:pt idx="9">
                  <c:v>-16.948700000000002</c:v>
                </c:pt>
                <c:pt idx="10">
                  <c:v>3.9855999999999998</c:v>
                </c:pt>
                <c:pt idx="11">
                  <c:v>-15.023299999999999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E-4706-B67B-6ECB0438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4461056"/>
        <c:axId val="194471040"/>
      </c:barChart>
      <c:lineChart>
        <c:grouping val="standard"/>
        <c:varyColors val="0"/>
        <c:ser>
          <c:idx val="1"/>
          <c:order val="1"/>
          <c:tx>
            <c:strRef>
              <c:f>'G6'!$M$4</c:f>
              <c:strCache>
                <c:ptCount val="1"/>
                <c:pt idx="0">
                  <c:v>Exports, y-o-y in %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'G6'!$J$6:$J$17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'G6'!$M$6:$M$17</c:f>
              <c:numCache>
                <c:formatCode>0.0</c:formatCode>
                <c:ptCount val="12"/>
                <c:pt idx="0">
                  <c:v>-1.0924977585041944</c:v>
                </c:pt>
                <c:pt idx="1">
                  <c:v>4.5703846120385805</c:v>
                </c:pt>
                <c:pt idx="2">
                  <c:v>30.802993091760385</c:v>
                </c:pt>
                <c:pt idx="3">
                  <c:v>82.234958416620145</c:v>
                </c:pt>
                <c:pt idx="4">
                  <c:v>42.985730289258839</c:v>
                </c:pt>
                <c:pt idx="5">
                  <c:v>13.962843667949755</c:v>
                </c:pt>
                <c:pt idx="6">
                  <c:v>4.5953842256091235</c:v>
                </c:pt>
                <c:pt idx="7">
                  <c:v>8.8524839057431848</c:v>
                </c:pt>
                <c:pt idx="8">
                  <c:v>-2.4708793766387345</c:v>
                </c:pt>
                <c:pt idx="9">
                  <c:v>-10.146850056690084</c:v>
                </c:pt>
                <c:pt idx="10">
                  <c:v>5.0913723192448828</c:v>
                </c:pt>
                <c:pt idx="11">
                  <c:v>4.5024150932552374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E-4706-B67B-6ECB04387E71}"/>
            </c:ext>
          </c:extLst>
        </c:ser>
        <c:ser>
          <c:idx val="2"/>
          <c:order val="2"/>
          <c:tx>
            <c:strRef>
              <c:f>'G6'!$N$4</c:f>
              <c:strCache>
                <c:ptCount val="1"/>
                <c:pt idx="0">
                  <c:v>Imports, y-o-y in %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'G6'!$J$6:$J$17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'G6'!$N$6:$N$17</c:f>
              <c:numCache>
                <c:formatCode>0.0</c:formatCode>
                <c:ptCount val="12"/>
                <c:pt idx="0">
                  <c:v>-3.5121923398456119</c:v>
                </c:pt>
                <c:pt idx="1">
                  <c:v>4.3283178414814927</c:v>
                </c:pt>
                <c:pt idx="2">
                  <c:v>24.795551011832259</c:v>
                </c:pt>
                <c:pt idx="3">
                  <c:v>53.126616653233327</c:v>
                </c:pt>
                <c:pt idx="4">
                  <c:v>41.346852786686469</c:v>
                </c:pt>
                <c:pt idx="5">
                  <c:v>31.650737209700054</c:v>
                </c:pt>
                <c:pt idx="6">
                  <c:v>14.225120512218183</c:v>
                </c:pt>
                <c:pt idx="7">
                  <c:v>24.746261252891514</c:v>
                </c:pt>
                <c:pt idx="8">
                  <c:v>14.84010107304357</c:v>
                </c:pt>
                <c:pt idx="9">
                  <c:v>7.5922251886864274</c:v>
                </c:pt>
                <c:pt idx="10">
                  <c:v>18.143815618249292</c:v>
                </c:pt>
                <c:pt idx="11">
                  <c:v>20.606996399761272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E-4706-B67B-6ECB0438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45295"/>
        <c:axId val="1974652783"/>
      </c:lineChart>
      <c:catAx>
        <c:axId val="19446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4471040"/>
        <c:crosses val="autoZero"/>
        <c:auto val="1"/>
        <c:lblAlgn val="ctr"/>
        <c:lblOffset val="100"/>
        <c:noMultiLvlLbl val="0"/>
      </c:catAx>
      <c:valAx>
        <c:axId val="194471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4461056"/>
        <c:crosses val="autoZero"/>
        <c:crossBetween val="between"/>
      </c:valAx>
      <c:valAx>
        <c:axId val="1974652783"/>
        <c:scaling>
          <c:orientation val="minMax"/>
          <c:max val="120"/>
          <c:min val="-9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74645295"/>
        <c:crosses val="max"/>
        <c:crossBetween val="between"/>
        <c:majorUnit val="30"/>
      </c:valAx>
      <c:catAx>
        <c:axId val="1974645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4652783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330899858559766"/>
          <c:w val="0.9995410052910052"/>
          <c:h val="9.2228166811620924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6241674595627E-2"/>
          <c:y val="2.7234536014548137E-2"/>
          <c:w val="0.87499656411882865"/>
          <c:h val="0.6742044362038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'G6'!$L$5</c:f>
              <c:strCache>
                <c:ptCount val="1"/>
                <c:pt idx="0">
                  <c:v>Saldo (levá osa)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strRef>
              <c:f>'G6'!$K$6:$K$17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'G6'!$L$6:$L$17</c:f>
              <c:numCache>
                <c:formatCode>0.0</c:formatCode>
                <c:ptCount val="12"/>
                <c:pt idx="0">
                  <c:v>33.9679</c:v>
                </c:pt>
                <c:pt idx="1">
                  <c:v>29.711099999999998</c:v>
                </c:pt>
                <c:pt idx="2">
                  <c:v>28.119199999999999</c:v>
                </c:pt>
                <c:pt idx="3">
                  <c:v>27.780099999999997</c:v>
                </c:pt>
                <c:pt idx="4">
                  <c:v>11.9513</c:v>
                </c:pt>
                <c:pt idx="5">
                  <c:v>1.3062</c:v>
                </c:pt>
                <c:pt idx="6">
                  <c:v>-2.3029999999999999</c:v>
                </c:pt>
                <c:pt idx="7">
                  <c:v>-21.707099999999997</c:v>
                </c:pt>
                <c:pt idx="8">
                  <c:v>-7.5460000000000003</c:v>
                </c:pt>
                <c:pt idx="9">
                  <c:v>-16.948700000000002</c:v>
                </c:pt>
                <c:pt idx="10">
                  <c:v>3.9855999999999998</c:v>
                </c:pt>
                <c:pt idx="11">
                  <c:v>-15.023299999999999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5-4F75-9394-18BDA298A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4461056"/>
        <c:axId val="194471040"/>
      </c:barChart>
      <c:lineChart>
        <c:grouping val="standard"/>
        <c:varyColors val="0"/>
        <c:ser>
          <c:idx val="1"/>
          <c:order val="1"/>
          <c:tx>
            <c:strRef>
              <c:f>'G6'!$M$5</c:f>
              <c:strCache>
                <c:ptCount val="1"/>
                <c:pt idx="0">
                  <c:v>vývoz, mzr. v %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'G6'!$K$6:$K$17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'G6'!$M$6:$M$17</c:f>
              <c:numCache>
                <c:formatCode>0.0</c:formatCode>
                <c:ptCount val="12"/>
                <c:pt idx="0">
                  <c:v>-1.0924977585041944</c:v>
                </c:pt>
                <c:pt idx="1">
                  <c:v>4.5703846120385805</c:v>
                </c:pt>
                <c:pt idx="2">
                  <c:v>30.802993091760385</c:v>
                </c:pt>
                <c:pt idx="3">
                  <c:v>82.234958416620145</c:v>
                </c:pt>
                <c:pt idx="4">
                  <c:v>42.985730289258839</c:v>
                </c:pt>
                <c:pt idx="5">
                  <c:v>13.962843667949755</c:v>
                </c:pt>
                <c:pt idx="6">
                  <c:v>4.5953842256091235</c:v>
                </c:pt>
                <c:pt idx="7">
                  <c:v>8.8524839057431848</c:v>
                </c:pt>
                <c:pt idx="8">
                  <c:v>-2.4708793766387345</c:v>
                </c:pt>
                <c:pt idx="9">
                  <c:v>-10.146850056690084</c:v>
                </c:pt>
                <c:pt idx="10">
                  <c:v>5.0913723192448828</c:v>
                </c:pt>
                <c:pt idx="11">
                  <c:v>4.5024150932552374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25-4F75-9394-18BDA298A016}"/>
            </c:ext>
          </c:extLst>
        </c:ser>
        <c:ser>
          <c:idx val="2"/>
          <c:order val="2"/>
          <c:tx>
            <c:strRef>
              <c:f>'G6'!$N$5</c:f>
              <c:strCache>
                <c:ptCount val="1"/>
                <c:pt idx="0">
                  <c:v>dovoz, mzr. v %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'G6'!$K$6:$K$17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'G6'!$N$6:$N$17</c:f>
              <c:numCache>
                <c:formatCode>0.0</c:formatCode>
                <c:ptCount val="12"/>
                <c:pt idx="0">
                  <c:v>-3.5121923398456119</c:v>
                </c:pt>
                <c:pt idx="1">
                  <c:v>4.3283178414814927</c:v>
                </c:pt>
                <c:pt idx="2">
                  <c:v>24.795551011832259</c:v>
                </c:pt>
                <c:pt idx="3">
                  <c:v>53.126616653233327</c:v>
                </c:pt>
                <c:pt idx="4">
                  <c:v>41.346852786686469</c:v>
                </c:pt>
                <c:pt idx="5">
                  <c:v>31.650737209700054</c:v>
                </c:pt>
                <c:pt idx="6">
                  <c:v>14.225120512218183</c:v>
                </c:pt>
                <c:pt idx="7">
                  <c:v>24.746261252891514</c:v>
                </c:pt>
                <c:pt idx="8">
                  <c:v>14.84010107304357</c:v>
                </c:pt>
                <c:pt idx="9">
                  <c:v>7.5922251886864274</c:v>
                </c:pt>
                <c:pt idx="10">
                  <c:v>18.143815618249292</c:v>
                </c:pt>
                <c:pt idx="11">
                  <c:v>20.606996399761272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25-4F75-9394-18BDA298A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45295"/>
        <c:axId val="1974652783"/>
      </c:lineChart>
      <c:catAx>
        <c:axId val="19446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4471040"/>
        <c:crosses val="autoZero"/>
        <c:auto val="1"/>
        <c:lblAlgn val="ctr"/>
        <c:lblOffset val="100"/>
        <c:noMultiLvlLbl val="0"/>
      </c:catAx>
      <c:valAx>
        <c:axId val="194471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4461056"/>
        <c:crosses val="autoZero"/>
        <c:crossBetween val="between"/>
      </c:valAx>
      <c:valAx>
        <c:axId val="1974652783"/>
        <c:scaling>
          <c:orientation val="minMax"/>
          <c:max val="120"/>
          <c:min val="-9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74645295"/>
        <c:crosses val="max"/>
        <c:crossBetween val="between"/>
        <c:majorUnit val="30"/>
      </c:valAx>
      <c:catAx>
        <c:axId val="1974645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4652783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9490857946554107E-3"/>
          <c:y val="0.90330899858559766"/>
          <c:w val="0.98610182841068927"/>
          <c:h val="9.2228166811620924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7"/>
          <c:order val="0"/>
          <c:tx>
            <c:strRef>
              <c:f>'G7'!$K$10</c:f>
              <c:strCache>
                <c:ptCount val="1"/>
                <c:pt idx="0">
                  <c:v>Objem ostatního zboží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2"/>
              <c:layout>
                <c:manualLayout>
                  <c:x val="-0.15628803009469391"/>
                  <c:y val="-6.23968555654681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09765315919101"/>
                      <c:h val="0.18390804597701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F29-4ACE-87F4-277986DD7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'G7'!$M$10:$O$10</c:f>
              <c:numCache>
                <c:formatCode>General</c:formatCode>
                <c:ptCount val="3"/>
                <c:pt idx="0">
                  <c:v>3.6747642199881057</c:v>
                </c:pt>
                <c:pt idx="1">
                  <c:v>-4.8665704458776702</c:v>
                </c:pt>
                <c:pt idx="2">
                  <c:v>-28.157098523477259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9-4ACE-87F4-277986DD77BA}"/>
            </c:ext>
          </c:extLst>
        </c:ser>
        <c:ser>
          <c:idx val="5"/>
          <c:order val="1"/>
          <c:tx>
            <c:strRef>
              <c:f>'G7'!$K$8</c:f>
              <c:strCache>
                <c:ptCount val="1"/>
                <c:pt idx="0">
                  <c:v>Objem elektrických a elektronických zařízení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0.33699627219746142"/>
                  <c:y val="-0.14121497743816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486164135989896"/>
                      <c:h val="0.176026272577996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F29-4ACE-87F4-277986DD7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'G7'!$M$8:$O$8</c:f>
              <c:numCache>
                <c:formatCode>General</c:formatCode>
                <c:ptCount val="3"/>
                <c:pt idx="0">
                  <c:v>11.093983626231818</c:v>
                </c:pt>
                <c:pt idx="1">
                  <c:v>-44.067166676474187</c:v>
                </c:pt>
                <c:pt idx="2">
                  <c:v>-71.540886748776984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9-4ACE-87F4-277986DD77BA}"/>
            </c:ext>
          </c:extLst>
        </c:ser>
        <c:ser>
          <c:idx val="6"/>
          <c:order val="2"/>
          <c:tx>
            <c:strRef>
              <c:f>'G7'!$K$9</c:f>
              <c:strCache>
                <c:ptCount val="1"/>
                <c:pt idx="0">
                  <c:v>Objem motorových vozidel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0.33211226825257067"/>
                  <c:y val="-0.1379307758943925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709739030748264"/>
                      <c:h val="7.02463054187192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9-4ACE-87F4-277986DD7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'G7'!$M$9:$O$9</c:f>
              <c:numCache>
                <c:formatCode>General</c:formatCode>
                <c:ptCount val="3"/>
                <c:pt idx="0">
                  <c:v>9.5373678267297919</c:v>
                </c:pt>
                <c:pt idx="1">
                  <c:v>-44.72239404161212</c:v>
                </c:pt>
                <c:pt idx="2">
                  <c:v>-16.898817833881196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9-4ACE-87F4-277986DD77BA}"/>
            </c:ext>
          </c:extLst>
        </c:ser>
        <c:ser>
          <c:idx val="1"/>
          <c:order val="3"/>
          <c:tx>
            <c:strRef>
              <c:f>'G7'!$K$7</c:f>
              <c:strCache>
                <c:ptCount val="1"/>
                <c:pt idx="0">
                  <c:v>Objem paliv (ropa, plyn), rud a kovů</c:v>
                </c:pt>
              </c:strCache>
            </c:strRef>
          </c:tx>
          <c:spPr>
            <a:solidFill>
              <a:srgbClr val="000000"/>
            </a:solidFill>
            <a:ln w="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29-4ACE-87F4-277986DD77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29-4ACE-87F4-277986DD77BA}"/>
                </c:ext>
              </c:extLst>
            </c:dLbl>
            <c:dLbl>
              <c:idx val="2"/>
              <c:layout>
                <c:manualLayout>
                  <c:x val="-0.311355251486785"/>
                  <c:y val="-0.157634562921014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279590382050247"/>
                      <c:h val="8.1937602627257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F29-4ACE-87F4-277986DD7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'G7'!$M$7:$O$7</c:f>
              <c:numCache>
                <c:formatCode>General</c:formatCode>
                <c:ptCount val="3"/>
                <c:pt idx="0">
                  <c:v>2.7570719617536383</c:v>
                </c:pt>
                <c:pt idx="1">
                  <c:v>54.798087804128585</c:v>
                </c:pt>
                <c:pt idx="2">
                  <c:v>-54.083817379388861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29-4ACE-87F4-277986DD77BA}"/>
            </c:ext>
          </c:extLst>
        </c:ser>
        <c:ser>
          <c:idx val="4"/>
          <c:order val="4"/>
          <c:tx>
            <c:strRef>
              <c:f>'G7'!$K$6</c:f>
              <c:strCache>
                <c:ptCount val="1"/>
                <c:pt idx="0">
                  <c:v>Ostatní ceny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2"/>
              <c:layout>
                <c:manualLayout>
                  <c:x val="-0.15750912722272653"/>
                  <c:y val="-3.28407224958949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94146463586962"/>
                      <c:h val="0.108620818949355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CF29-4ACE-87F4-277986DD7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'G7'!$M$6:$O$6</c:f>
              <c:numCache>
                <c:formatCode>General</c:formatCode>
                <c:ptCount val="3"/>
                <c:pt idx="0">
                  <c:v>3.9568356867799253</c:v>
                </c:pt>
                <c:pt idx="1">
                  <c:v>37.389565115352056</c:v>
                </c:pt>
                <c:pt idx="2">
                  <c:v>64.022595208253563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F29-4ACE-87F4-277986DD77BA}"/>
            </c:ext>
          </c:extLst>
        </c:ser>
        <c:ser>
          <c:idx val="3"/>
          <c:order val="5"/>
          <c:tx>
            <c:strRef>
              <c:f>'G7'!$K$5</c:f>
              <c:strCache>
                <c:ptCount val="1"/>
                <c:pt idx="0">
                  <c:v>Ceny motorových vozidel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2"/>
              <c:layout>
                <c:manualLayout>
                  <c:x val="-0.14041511341560894"/>
                  <c:y val="-0.119868766404199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33441505688423"/>
                      <c:h val="0.12463054187192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CF29-4ACE-87F4-277986DD7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'G7'!$M$5:$O$5</c:f>
              <c:numCache>
                <c:formatCode>General</c:formatCode>
                <c:ptCount val="3"/>
                <c:pt idx="0">
                  <c:v>12.345509584270076</c:v>
                </c:pt>
                <c:pt idx="1">
                  <c:v>10.268559241612195</c:v>
                </c:pt>
                <c:pt idx="2">
                  <c:v>22.110152988881282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29-4ACE-87F4-277986DD77BA}"/>
            </c:ext>
          </c:extLst>
        </c:ser>
        <c:ser>
          <c:idx val="0"/>
          <c:order val="6"/>
          <c:tx>
            <c:strRef>
              <c:f>'G7'!$K$4</c:f>
              <c:strCache>
                <c:ptCount val="1"/>
                <c:pt idx="0">
                  <c:v>Ceny paliv (ropa, plyn), rud a kovů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29-4ACE-87F4-277986DD77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29-4ACE-87F4-277986DD77BA}"/>
                </c:ext>
              </c:extLst>
            </c:dLbl>
            <c:dLbl>
              <c:idx val="2"/>
              <c:layout>
                <c:manualLayout>
                  <c:x val="-0.27149466480254109"/>
                  <c:y val="-7.69376672743493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907186042670425"/>
                      <c:h val="6.22331691297208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CF29-4ACE-87F4-277986DD7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'G7'!$M$4:$O$4</c:f>
              <c:numCache>
                <c:formatCode>General</c:formatCode>
                <c:ptCount val="3"/>
                <c:pt idx="0">
                  <c:v>3.8633606722464151</c:v>
                </c:pt>
                <c:pt idx="1">
                  <c:v>25.436434881871449</c:v>
                </c:pt>
                <c:pt idx="2">
                  <c:v>-99.291237819611126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F29-4ACE-87F4-277986DD7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799936"/>
        <c:axId val="1913800768"/>
      </c:barChart>
      <c:catAx>
        <c:axId val="19137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800768"/>
        <c:crosses val="autoZero"/>
        <c:auto val="1"/>
        <c:lblAlgn val="ctr"/>
        <c:lblOffset val="100"/>
        <c:noMultiLvlLbl val="0"/>
      </c:catAx>
      <c:valAx>
        <c:axId val="1913800768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79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7"/>
          <c:order val="0"/>
          <c:tx>
            <c:strRef>
              <c:f>'G7'!$J$10</c:f>
              <c:strCache>
                <c:ptCount val="1"/>
                <c:pt idx="0">
                  <c:v>Volume of other goods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2"/>
              <c:layout>
                <c:manualLayout>
                  <c:x val="-0.15628803009469391"/>
                  <c:y val="-6.23968555654681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09765315919101"/>
                      <c:h val="0.18390804597701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316-4D7D-8914-188EC267C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'G7'!$M$10:$O$10</c:f>
              <c:numCache>
                <c:formatCode>General</c:formatCode>
                <c:ptCount val="3"/>
                <c:pt idx="0">
                  <c:v>3.6747642199881057</c:v>
                </c:pt>
                <c:pt idx="1">
                  <c:v>-4.8665704458776702</c:v>
                </c:pt>
                <c:pt idx="2">
                  <c:v>-28.157098523477259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6-4D7D-8914-188EC267C0D7}"/>
            </c:ext>
          </c:extLst>
        </c:ser>
        <c:ser>
          <c:idx val="5"/>
          <c:order val="1"/>
          <c:tx>
            <c:strRef>
              <c:f>'G7'!$J$8</c:f>
              <c:strCache>
                <c:ptCount val="1"/>
                <c:pt idx="0">
                  <c:v>Volume of electrical appliances and electronics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0.33699627219746142"/>
                  <c:y val="-0.14121497743816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486164135989896"/>
                      <c:h val="0.176026272577996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316-4D7D-8914-188EC267C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'G7'!$M$8:$O$8</c:f>
              <c:numCache>
                <c:formatCode>General</c:formatCode>
                <c:ptCount val="3"/>
                <c:pt idx="0">
                  <c:v>11.093983626231818</c:v>
                </c:pt>
                <c:pt idx="1">
                  <c:v>-44.067166676474187</c:v>
                </c:pt>
                <c:pt idx="2">
                  <c:v>-71.540886748776984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16-4D7D-8914-188EC267C0D7}"/>
            </c:ext>
          </c:extLst>
        </c:ser>
        <c:ser>
          <c:idx val="6"/>
          <c:order val="2"/>
          <c:tx>
            <c:strRef>
              <c:f>'G7'!$J$9</c:f>
              <c:strCache>
                <c:ptCount val="1"/>
                <c:pt idx="0">
                  <c:v>Volume of motor vehicles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0.33211226825257067"/>
                  <c:y val="-0.1379307758943925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709739030748264"/>
                      <c:h val="7.02463054187192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316-4D7D-8914-188EC267C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'G7'!$M$9:$O$9</c:f>
              <c:numCache>
                <c:formatCode>General</c:formatCode>
                <c:ptCount val="3"/>
                <c:pt idx="0">
                  <c:v>9.5373678267297919</c:v>
                </c:pt>
                <c:pt idx="1">
                  <c:v>-44.72239404161212</c:v>
                </c:pt>
                <c:pt idx="2">
                  <c:v>-16.898817833881196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16-4D7D-8914-188EC267C0D7}"/>
            </c:ext>
          </c:extLst>
        </c:ser>
        <c:ser>
          <c:idx val="1"/>
          <c:order val="3"/>
          <c:tx>
            <c:strRef>
              <c:f>'G7'!$J$7</c:f>
              <c:strCache>
                <c:ptCount val="1"/>
                <c:pt idx="0">
                  <c:v>Volume of fuels (oil, gas), ores and metals</c:v>
                </c:pt>
              </c:strCache>
            </c:strRef>
          </c:tx>
          <c:spPr>
            <a:solidFill>
              <a:srgbClr val="000000"/>
            </a:solidFill>
            <a:ln w="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16-4D7D-8914-188EC267C0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16-4D7D-8914-188EC267C0D7}"/>
                </c:ext>
              </c:extLst>
            </c:dLbl>
            <c:dLbl>
              <c:idx val="2"/>
              <c:layout>
                <c:manualLayout>
                  <c:x val="-0.311355251486785"/>
                  <c:y val="-0.157634562921014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279590382050247"/>
                      <c:h val="8.1937602627257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316-4D7D-8914-188EC267C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'G7'!$M$7:$O$7</c:f>
              <c:numCache>
                <c:formatCode>General</c:formatCode>
                <c:ptCount val="3"/>
                <c:pt idx="0">
                  <c:v>2.7570719617536383</c:v>
                </c:pt>
                <c:pt idx="1">
                  <c:v>54.798087804128585</c:v>
                </c:pt>
                <c:pt idx="2">
                  <c:v>-54.083817379388861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16-4D7D-8914-188EC267C0D7}"/>
            </c:ext>
          </c:extLst>
        </c:ser>
        <c:ser>
          <c:idx val="4"/>
          <c:order val="4"/>
          <c:tx>
            <c:strRef>
              <c:f>'G7'!$J$6</c:f>
              <c:strCache>
                <c:ptCount val="1"/>
                <c:pt idx="0">
                  <c:v>Other prices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2"/>
              <c:layout>
                <c:manualLayout>
                  <c:x val="-0.15750912722272653"/>
                  <c:y val="-3.28407224958949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94146463586962"/>
                      <c:h val="0.108620818949355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316-4D7D-8914-188EC267C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'G7'!$M$6:$O$6</c:f>
              <c:numCache>
                <c:formatCode>General</c:formatCode>
                <c:ptCount val="3"/>
                <c:pt idx="0">
                  <c:v>3.9568356867799253</c:v>
                </c:pt>
                <c:pt idx="1">
                  <c:v>37.389565115352056</c:v>
                </c:pt>
                <c:pt idx="2">
                  <c:v>64.022595208253563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16-4D7D-8914-188EC267C0D7}"/>
            </c:ext>
          </c:extLst>
        </c:ser>
        <c:ser>
          <c:idx val="3"/>
          <c:order val="5"/>
          <c:tx>
            <c:strRef>
              <c:f>'G7'!$J$5</c:f>
              <c:strCache>
                <c:ptCount val="1"/>
                <c:pt idx="0">
                  <c:v>Prices of motor vehicles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2"/>
              <c:layout>
                <c:manualLayout>
                  <c:x val="-0.14041511341560894"/>
                  <c:y val="-0.119868766404199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33441505688423"/>
                      <c:h val="0.12463054187192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8316-4D7D-8914-188EC267C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'G7'!$M$5:$O$5</c:f>
              <c:numCache>
                <c:formatCode>General</c:formatCode>
                <c:ptCount val="3"/>
                <c:pt idx="0">
                  <c:v>12.345509584270076</c:v>
                </c:pt>
                <c:pt idx="1">
                  <c:v>10.268559241612195</c:v>
                </c:pt>
                <c:pt idx="2">
                  <c:v>22.110152988881282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16-4D7D-8914-188EC267C0D7}"/>
            </c:ext>
          </c:extLst>
        </c:ser>
        <c:ser>
          <c:idx val="0"/>
          <c:order val="6"/>
          <c:tx>
            <c:strRef>
              <c:f>'G7'!$J$4</c:f>
              <c:strCache>
                <c:ptCount val="1"/>
                <c:pt idx="0">
                  <c:v>Prices of fuels (oil, gas), ores and metals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16-4D7D-8914-188EC267C0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16-4D7D-8914-188EC267C0D7}"/>
                </c:ext>
              </c:extLst>
            </c:dLbl>
            <c:dLbl>
              <c:idx val="2"/>
              <c:layout>
                <c:manualLayout>
                  <c:x val="-0.27149466480254109"/>
                  <c:y val="-7.69376672743493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907186042670425"/>
                      <c:h val="6.22331691297208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316-4D7D-8914-188EC267C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'G7'!$M$3:$O$3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'G7'!$M$4:$O$4</c:f>
              <c:numCache>
                <c:formatCode>General</c:formatCode>
                <c:ptCount val="3"/>
                <c:pt idx="0">
                  <c:v>3.8633606722464151</c:v>
                </c:pt>
                <c:pt idx="1">
                  <c:v>25.436434881871449</c:v>
                </c:pt>
                <c:pt idx="2">
                  <c:v>-99.291237819611126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316-4D7D-8914-188EC267C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799936"/>
        <c:axId val="1913800768"/>
      </c:barChart>
      <c:catAx>
        <c:axId val="19137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800768"/>
        <c:crosses val="autoZero"/>
        <c:auto val="1"/>
        <c:lblAlgn val="ctr"/>
        <c:lblOffset val="100"/>
        <c:noMultiLvlLbl val="0"/>
      </c:catAx>
      <c:valAx>
        <c:axId val="1913800768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79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'G8'!$K$4</c:f>
              <c:strCache>
                <c:ptCount val="1"/>
                <c:pt idx="0">
                  <c:v>Publikované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'G8'!$J$5:$J$20</c:f>
              <c:numCache>
                <c:formatCode>General</c:formatCode>
                <c:ptCount val="16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'G8'!$K$5:$K$20</c:f>
              <c:numCache>
                <c:formatCode>General</c:formatCode>
                <c:ptCount val="16"/>
                <c:pt idx="0">
                  <c:v>1.7708290047725939</c:v>
                </c:pt>
                <c:pt idx="1">
                  <c:v>0.72915392781682442</c:v>
                </c:pt>
                <c:pt idx="2">
                  <c:v>-1.0027120879366436</c:v>
                </c:pt>
                <c:pt idx="3">
                  <c:v>-0.11177758530357096</c:v>
                </c:pt>
                <c:pt idx="4">
                  <c:v>0.11188624023500893</c:v>
                </c:pt>
                <c:pt idx="5">
                  <c:v>0.16334933300161936</c:v>
                </c:pt>
                <c:pt idx="6">
                  <c:v>1.4903475623646045</c:v>
                </c:pt>
                <c:pt idx="7">
                  <c:v>0.42042354783595215</c:v>
                </c:pt>
                <c:pt idx="8">
                  <c:v>0.29014725524562834</c:v>
                </c:pt>
                <c:pt idx="9">
                  <c:v>3.097723438919104</c:v>
                </c:pt>
                <c:pt idx="10">
                  <c:v>2.4650762635538399</c:v>
                </c:pt>
                <c:pt idx="11">
                  <c:v>2.8416939600615478</c:v>
                </c:pt>
                <c:pt idx="12">
                  <c:v>2.2181513930747911</c:v>
                </c:pt>
                <c:pt idx="13">
                  <c:v>-0.43695577244902495</c:v>
                </c:pt>
                <c:pt idx="14">
                  <c:v>-0.74872758753635082</c:v>
                </c:pt>
                <c:pt idx="15">
                  <c:v>-2.1739226640685132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2-433F-9552-0939556ADA3A}"/>
            </c:ext>
          </c:extLst>
        </c:ser>
        <c:ser>
          <c:idx val="1"/>
          <c:order val="1"/>
          <c:tx>
            <c:strRef>
              <c:f>'G8'!$L$4</c:f>
              <c:strCache>
                <c:ptCount val="1"/>
                <c:pt idx="0">
                  <c:v>Kurzově očištěné</c:v>
                </c:pt>
              </c:strCache>
            </c:strRef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'G8'!$J$5:$J$20</c:f>
              <c:numCache>
                <c:formatCode>General</c:formatCode>
                <c:ptCount val="16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'G8'!$L$5:$L$20</c:f>
              <c:numCache>
                <c:formatCode>General</c:formatCode>
                <c:ptCount val="16"/>
                <c:pt idx="0">
                  <c:v>0.39840637450199168</c:v>
                </c:pt>
                <c:pt idx="1">
                  <c:v>0</c:v>
                </c:pt>
                <c:pt idx="2">
                  <c:v>-0.86956521739131043</c:v>
                </c:pt>
                <c:pt idx="3">
                  <c:v>9.765625E-2</c:v>
                </c:pt>
                <c:pt idx="4">
                  <c:v>0.69306930693069368</c:v>
                </c:pt>
                <c:pt idx="5">
                  <c:v>0.59760956175298752</c:v>
                </c:pt>
                <c:pt idx="6">
                  <c:v>1.8348623853211121</c:v>
                </c:pt>
                <c:pt idx="7">
                  <c:v>0.70993914807302438</c:v>
                </c:pt>
                <c:pt idx="8">
                  <c:v>0.61162079510703737</c:v>
                </c:pt>
                <c:pt idx="9">
                  <c:v>3.1380753138075423</c:v>
                </c:pt>
                <c:pt idx="10">
                  <c:v>1.9607843137254832</c:v>
                </c:pt>
                <c:pt idx="11">
                  <c:v>2.3565573770491843</c:v>
                </c:pt>
                <c:pt idx="12">
                  <c:v>1.4807502467917066</c:v>
                </c:pt>
                <c:pt idx="13">
                  <c:v>-0.92936802973977439</c:v>
                </c:pt>
                <c:pt idx="14">
                  <c:v>-0.893655049151032</c:v>
                </c:pt>
                <c:pt idx="15">
                  <c:v>-1.899827288428324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2-433F-9552-0939556ADA3A}"/>
            </c:ext>
          </c:extLst>
        </c:ser>
        <c:ser>
          <c:idx val="2"/>
          <c:order val="2"/>
          <c:tx>
            <c:strRef>
              <c:f>'G8'!$M$4</c:f>
              <c:strCache>
                <c:ptCount val="1"/>
                <c:pt idx="0">
                  <c:v>Bez energií</c:v>
                </c:pt>
              </c:strCache>
            </c:strRef>
          </c:tx>
          <c:spPr>
            <a:ln w="25400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'G8'!$J$5:$J$20</c:f>
              <c:numCache>
                <c:formatCode>General</c:formatCode>
                <c:ptCount val="16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'G8'!$M$5:$M$20</c:f>
              <c:numCache>
                <c:formatCode>General</c:formatCode>
                <c:ptCount val="16"/>
                <c:pt idx="0">
                  <c:v>2.2958265503916095</c:v>
                </c:pt>
                <c:pt idx="1">
                  <c:v>1.7209767275300152</c:v>
                </c:pt>
                <c:pt idx="2">
                  <c:v>0.2663217207776114</c:v>
                </c:pt>
                <c:pt idx="3">
                  <c:v>0.78223126874469529</c:v>
                </c:pt>
                <c:pt idx="4">
                  <c:v>0.28540384396396234</c:v>
                </c:pt>
                <c:pt idx="5">
                  <c:v>9.4529520026597424E-2</c:v>
                </c:pt>
                <c:pt idx="6">
                  <c:v>0.79150654979093815</c:v>
                </c:pt>
                <c:pt idx="7">
                  <c:v>-0.15351384602769258</c:v>
                </c:pt>
                <c:pt idx="8">
                  <c:v>-0.1776474906032206</c:v>
                </c:pt>
                <c:pt idx="9">
                  <c:v>0.98982511070975931</c:v>
                </c:pt>
                <c:pt idx="10">
                  <c:v>1.1158895925014605</c:v>
                </c:pt>
                <c:pt idx="11">
                  <c:v>1.8810489966867436</c:v>
                </c:pt>
                <c:pt idx="12">
                  <c:v>2.2844960864176329</c:v>
                </c:pt>
                <c:pt idx="13">
                  <c:v>1.595388475825672</c:v>
                </c:pt>
                <c:pt idx="14">
                  <c:v>1.839710222308824</c:v>
                </c:pt>
                <c:pt idx="15">
                  <c:v>0.84753393950850864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A2-433F-9552-0939556AD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2280592"/>
        <c:axId val="1912290992"/>
      </c:lineChart>
      <c:catAx>
        <c:axId val="191228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22909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9122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228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'G8'!$K$3</c:f>
              <c:strCache>
                <c:ptCount val="1"/>
                <c:pt idx="0">
                  <c:v>Published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'G8'!$J$5:$J$20</c:f>
              <c:numCache>
                <c:formatCode>General</c:formatCode>
                <c:ptCount val="16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'G8'!$K$5:$K$20</c:f>
              <c:numCache>
                <c:formatCode>General</c:formatCode>
                <c:ptCount val="16"/>
                <c:pt idx="0">
                  <c:v>1.7708290047725939</c:v>
                </c:pt>
                <c:pt idx="1">
                  <c:v>0.72915392781682442</c:v>
                </c:pt>
                <c:pt idx="2">
                  <c:v>-1.0027120879366436</c:v>
                </c:pt>
                <c:pt idx="3">
                  <c:v>-0.11177758530357096</c:v>
                </c:pt>
                <c:pt idx="4">
                  <c:v>0.11188624023500893</c:v>
                </c:pt>
                <c:pt idx="5">
                  <c:v>0.16334933300161936</c:v>
                </c:pt>
                <c:pt idx="6">
                  <c:v>1.4903475623646045</c:v>
                </c:pt>
                <c:pt idx="7">
                  <c:v>0.42042354783595215</c:v>
                </c:pt>
                <c:pt idx="8">
                  <c:v>0.29014725524562834</c:v>
                </c:pt>
                <c:pt idx="9">
                  <c:v>3.097723438919104</c:v>
                </c:pt>
                <c:pt idx="10">
                  <c:v>2.4650762635538399</c:v>
                </c:pt>
                <c:pt idx="11">
                  <c:v>2.8416939600615478</c:v>
                </c:pt>
                <c:pt idx="12">
                  <c:v>2.2181513930747911</c:v>
                </c:pt>
                <c:pt idx="13">
                  <c:v>-0.43695577244902495</c:v>
                </c:pt>
                <c:pt idx="14">
                  <c:v>-0.74872758753635082</c:v>
                </c:pt>
                <c:pt idx="15">
                  <c:v>-2.1739226640685132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F-4E91-9D67-CB7ADEF84F6F}"/>
            </c:ext>
          </c:extLst>
        </c:ser>
        <c:ser>
          <c:idx val="1"/>
          <c:order val="1"/>
          <c:tx>
            <c:strRef>
              <c:f>'G8'!$L$3</c:f>
              <c:strCache>
                <c:ptCount val="1"/>
                <c:pt idx="0">
                  <c:v>Exchange rate-adjusted</c:v>
                </c:pt>
              </c:strCache>
            </c:strRef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'G8'!$J$5:$J$20</c:f>
              <c:numCache>
                <c:formatCode>General</c:formatCode>
                <c:ptCount val="16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'G8'!$L$5:$L$20</c:f>
              <c:numCache>
                <c:formatCode>General</c:formatCode>
                <c:ptCount val="16"/>
                <c:pt idx="0">
                  <c:v>0.39840637450199168</c:v>
                </c:pt>
                <c:pt idx="1">
                  <c:v>0</c:v>
                </c:pt>
                <c:pt idx="2">
                  <c:v>-0.86956521739131043</c:v>
                </c:pt>
                <c:pt idx="3">
                  <c:v>9.765625E-2</c:v>
                </c:pt>
                <c:pt idx="4">
                  <c:v>0.69306930693069368</c:v>
                </c:pt>
                <c:pt idx="5">
                  <c:v>0.59760956175298752</c:v>
                </c:pt>
                <c:pt idx="6">
                  <c:v>1.8348623853211121</c:v>
                </c:pt>
                <c:pt idx="7">
                  <c:v>0.70993914807302438</c:v>
                </c:pt>
                <c:pt idx="8">
                  <c:v>0.61162079510703737</c:v>
                </c:pt>
                <c:pt idx="9">
                  <c:v>3.1380753138075423</c:v>
                </c:pt>
                <c:pt idx="10">
                  <c:v>1.9607843137254832</c:v>
                </c:pt>
                <c:pt idx="11">
                  <c:v>2.3565573770491843</c:v>
                </c:pt>
                <c:pt idx="12">
                  <c:v>1.4807502467917066</c:v>
                </c:pt>
                <c:pt idx="13">
                  <c:v>-0.92936802973977439</c:v>
                </c:pt>
                <c:pt idx="14">
                  <c:v>-0.893655049151032</c:v>
                </c:pt>
                <c:pt idx="15">
                  <c:v>-1.899827288428324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F-4E91-9D67-CB7ADEF84F6F}"/>
            </c:ext>
          </c:extLst>
        </c:ser>
        <c:ser>
          <c:idx val="2"/>
          <c:order val="2"/>
          <c:tx>
            <c:strRef>
              <c:f>'G8'!$M$3</c:f>
              <c:strCache>
                <c:ptCount val="1"/>
                <c:pt idx="0">
                  <c:v>Excluding energy</c:v>
                </c:pt>
              </c:strCache>
            </c:strRef>
          </c:tx>
          <c:spPr>
            <a:ln w="25400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'G8'!$J$5:$J$20</c:f>
              <c:numCache>
                <c:formatCode>General</c:formatCode>
                <c:ptCount val="16"/>
                <c:pt idx="0">
                  <c:v>2018</c:v>
                </c:pt>
                <c:pt idx="4">
                  <c:v>2019</c:v>
                </c:pt>
                <c:pt idx="8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'G8'!$M$5:$M$20</c:f>
              <c:numCache>
                <c:formatCode>General</c:formatCode>
                <c:ptCount val="16"/>
                <c:pt idx="0">
                  <c:v>2.2958265503916095</c:v>
                </c:pt>
                <c:pt idx="1">
                  <c:v>1.7209767275300152</c:v>
                </c:pt>
                <c:pt idx="2">
                  <c:v>0.2663217207776114</c:v>
                </c:pt>
                <c:pt idx="3">
                  <c:v>0.78223126874469529</c:v>
                </c:pt>
                <c:pt idx="4">
                  <c:v>0.28540384396396234</c:v>
                </c:pt>
                <c:pt idx="5">
                  <c:v>9.4529520026597424E-2</c:v>
                </c:pt>
                <c:pt idx="6">
                  <c:v>0.79150654979093815</c:v>
                </c:pt>
                <c:pt idx="7">
                  <c:v>-0.15351384602769258</c:v>
                </c:pt>
                <c:pt idx="8">
                  <c:v>-0.1776474906032206</c:v>
                </c:pt>
                <c:pt idx="9">
                  <c:v>0.98982511070975931</c:v>
                </c:pt>
                <c:pt idx="10">
                  <c:v>1.1158895925014605</c:v>
                </c:pt>
                <c:pt idx="11">
                  <c:v>1.8810489966867436</c:v>
                </c:pt>
                <c:pt idx="12">
                  <c:v>2.2844960864176329</c:v>
                </c:pt>
                <c:pt idx="13">
                  <c:v>1.595388475825672</c:v>
                </c:pt>
                <c:pt idx="14">
                  <c:v>1.839710222308824</c:v>
                </c:pt>
                <c:pt idx="15">
                  <c:v>0.84753393950850864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F-4E91-9D67-CB7ADEF8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2280592"/>
        <c:axId val="1912290992"/>
      </c:lineChart>
      <c:catAx>
        <c:axId val="191228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22909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9122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228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378475525954097E-3"/>
          <c:y val="0.87782323712866051"/>
          <c:w val="0.98721112168305303"/>
          <c:h val="0.10203721323607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6587577328888"/>
          <c:y val="3.4558017457120185E-2"/>
          <c:w val="0.82981091886795744"/>
          <c:h val="0.73074920634920637"/>
        </c:manualLayout>
      </c:layout>
      <c:lineChart>
        <c:grouping val="standard"/>
        <c:varyColors val="0"/>
        <c:ser>
          <c:idx val="1"/>
          <c:order val="0"/>
          <c:tx>
            <c:strRef>
              <c:f>'G9'!$L$4</c:f>
              <c:strCache>
                <c:ptCount val="1"/>
                <c:pt idx="0">
                  <c:v>Plyn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'G9'!$L$5:$L$64</c:f>
              <c:numCache>
                <c:formatCode>General</c:formatCode>
                <c:ptCount val="60"/>
                <c:pt idx="0">
                  <c:v>-3129593</c:v>
                </c:pt>
                <c:pt idx="1">
                  <c:v>-3417920</c:v>
                </c:pt>
                <c:pt idx="2">
                  <c:v>-3902589</c:v>
                </c:pt>
                <c:pt idx="3">
                  <c:v>-4466080</c:v>
                </c:pt>
                <c:pt idx="4">
                  <c:v>-3709038</c:v>
                </c:pt>
                <c:pt idx="5">
                  <c:v>-5383937</c:v>
                </c:pt>
                <c:pt idx="6">
                  <c:v>-3936359</c:v>
                </c:pt>
                <c:pt idx="7">
                  <c:v>-3358769</c:v>
                </c:pt>
                <c:pt idx="8">
                  <c:v>-3315662</c:v>
                </c:pt>
                <c:pt idx="9">
                  <c:v>-3513299</c:v>
                </c:pt>
                <c:pt idx="10">
                  <c:v>-3076578</c:v>
                </c:pt>
                <c:pt idx="11">
                  <c:v>-3281581</c:v>
                </c:pt>
                <c:pt idx="12">
                  <c:v>-1663124</c:v>
                </c:pt>
                <c:pt idx="13">
                  <c:v>-1801616</c:v>
                </c:pt>
                <c:pt idx="14">
                  <c:v>-3425972</c:v>
                </c:pt>
                <c:pt idx="15">
                  <c:v>-4171026</c:v>
                </c:pt>
                <c:pt idx="16">
                  <c:v>-3887673</c:v>
                </c:pt>
                <c:pt idx="17">
                  <c:v>-3980101</c:v>
                </c:pt>
                <c:pt idx="18">
                  <c:v>-3663130</c:v>
                </c:pt>
                <c:pt idx="19">
                  <c:v>-4522889</c:v>
                </c:pt>
                <c:pt idx="20">
                  <c:v>-4468125</c:v>
                </c:pt>
                <c:pt idx="21">
                  <c:v>-5914194</c:v>
                </c:pt>
                <c:pt idx="22">
                  <c:v>-4473334</c:v>
                </c:pt>
                <c:pt idx="23">
                  <c:v>-4233525</c:v>
                </c:pt>
                <c:pt idx="24">
                  <c:v>-4173463</c:v>
                </c:pt>
                <c:pt idx="25">
                  <c:v>-3879097</c:v>
                </c:pt>
                <c:pt idx="26">
                  <c:v>-4089740</c:v>
                </c:pt>
                <c:pt idx="27">
                  <c:v>-4379415</c:v>
                </c:pt>
                <c:pt idx="28">
                  <c:v>-4178179</c:v>
                </c:pt>
                <c:pt idx="29">
                  <c:v>-3447729</c:v>
                </c:pt>
                <c:pt idx="30">
                  <c:v>-2114373</c:v>
                </c:pt>
                <c:pt idx="31">
                  <c:v>-2179659</c:v>
                </c:pt>
                <c:pt idx="32">
                  <c:v>-1760302</c:v>
                </c:pt>
                <c:pt idx="33">
                  <c:v>-2774412</c:v>
                </c:pt>
                <c:pt idx="34">
                  <c:v>-3722101</c:v>
                </c:pt>
                <c:pt idx="35">
                  <c:v>-4439561</c:v>
                </c:pt>
                <c:pt idx="36">
                  <c:v>-2017332</c:v>
                </c:pt>
                <c:pt idx="37">
                  <c:v>-2001195</c:v>
                </c:pt>
                <c:pt idx="38">
                  <c:v>-1013667</c:v>
                </c:pt>
                <c:pt idx="39">
                  <c:v>-2165993</c:v>
                </c:pt>
                <c:pt idx="40">
                  <c:v>-2435193</c:v>
                </c:pt>
                <c:pt idx="41">
                  <c:v>-1837906</c:v>
                </c:pt>
                <c:pt idx="42">
                  <c:v>-1539336</c:v>
                </c:pt>
                <c:pt idx="43">
                  <c:v>-1292741</c:v>
                </c:pt>
                <c:pt idx="44">
                  <c:v>-1147592</c:v>
                </c:pt>
                <c:pt idx="45">
                  <c:v>-1829355</c:v>
                </c:pt>
                <c:pt idx="46">
                  <c:v>-2275205</c:v>
                </c:pt>
                <c:pt idx="47">
                  <c:v>-2357229</c:v>
                </c:pt>
                <c:pt idx="48">
                  <c:v>-2382514</c:v>
                </c:pt>
                <c:pt idx="49">
                  <c:v>-2480721</c:v>
                </c:pt>
                <c:pt idx="50">
                  <c:v>-3813504</c:v>
                </c:pt>
                <c:pt idx="51">
                  <c:v>-3493210</c:v>
                </c:pt>
                <c:pt idx="52">
                  <c:v>-4367922</c:v>
                </c:pt>
                <c:pt idx="53">
                  <c:v>-5878760</c:v>
                </c:pt>
                <c:pt idx="54">
                  <c:v>-5379827</c:v>
                </c:pt>
                <c:pt idx="55">
                  <c:v>-7575104</c:v>
                </c:pt>
                <c:pt idx="56">
                  <c:v>-11610556</c:v>
                </c:pt>
                <c:pt idx="57">
                  <c:v>-16200163</c:v>
                </c:pt>
                <c:pt idx="58">
                  <c:v>-7328625</c:v>
                </c:pt>
                <c:pt idx="59">
                  <c:v>-6107894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9-436C-947B-92DA479D81B8}"/>
            </c:ext>
          </c:extLst>
        </c:ser>
        <c:ser>
          <c:idx val="2"/>
          <c:order val="1"/>
          <c:tx>
            <c:strRef>
              <c:f>'G9'!$M$4</c:f>
              <c:strCache>
                <c:ptCount val="1"/>
                <c:pt idx="0">
                  <c:v>Ropa a ropné produkty</c:v>
                </c:pt>
              </c:strCache>
            </c:strRef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'G9'!$M$5:$M$64</c:f>
              <c:numCache>
                <c:formatCode>General</c:formatCode>
                <c:ptCount val="60"/>
                <c:pt idx="0">
                  <c:v>-7831987</c:v>
                </c:pt>
                <c:pt idx="1">
                  <c:v>-6589825</c:v>
                </c:pt>
                <c:pt idx="2">
                  <c:v>-7752236</c:v>
                </c:pt>
                <c:pt idx="3">
                  <c:v>-7283509</c:v>
                </c:pt>
                <c:pt idx="4">
                  <c:v>-7202738</c:v>
                </c:pt>
                <c:pt idx="5">
                  <c:v>-7327905</c:v>
                </c:pt>
                <c:pt idx="6">
                  <c:v>-7117001</c:v>
                </c:pt>
                <c:pt idx="7">
                  <c:v>-7552022</c:v>
                </c:pt>
                <c:pt idx="8">
                  <c:v>-8366973</c:v>
                </c:pt>
                <c:pt idx="9">
                  <c:v>-9084513</c:v>
                </c:pt>
                <c:pt idx="10">
                  <c:v>-7580597</c:v>
                </c:pt>
                <c:pt idx="11">
                  <c:v>-8311079</c:v>
                </c:pt>
                <c:pt idx="12">
                  <c:v>-8518412</c:v>
                </c:pt>
                <c:pt idx="13">
                  <c:v>-8625703</c:v>
                </c:pt>
                <c:pt idx="14">
                  <c:v>-7771533</c:v>
                </c:pt>
                <c:pt idx="15">
                  <c:v>-6183773</c:v>
                </c:pt>
                <c:pt idx="16">
                  <c:v>-10037807</c:v>
                </c:pt>
                <c:pt idx="17">
                  <c:v>-11563228</c:v>
                </c:pt>
                <c:pt idx="18">
                  <c:v>-11400758</c:v>
                </c:pt>
                <c:pt idx="19">
                  <c:v>-9885228</c:v>
                </c:pt>
                <c:pt idx="20">
                  <c:v>-9629229</c:v>
                </c:pt>
                <c:pt idx="21">
                  <c:v>-11328369</c:v>
                </c:pt>
                <c:pt idx="22">
                  <c:v>-10863875</c:v>
                </c:pt>
                <c:pt idx="23">
                  <c:v>-9369981</c:v>
                </c:pt>
                <c:pt idx="24">
                  <c:v>-6871346</c:v>
                </c:pt>
                <c:pt idx="25">
                  <c:v>-8380321</c:v>
                </c:pt>
                <c:pt idx="26">
                  <c:v>-8760345</c:v>
                </c:pt>
                <c:pt idx="27">
                  <c:v>-8559693</c:v>
                </c:pt>
                <c:pt idx="28">
                  <c:v>-6652370</c:v>
                </c:pt>
                <c:pt idx="29">
                  <c:v>-10281758</c:v>
                </c:pt>
                <c:pt idx="30">
                  <c:v>-10106942</c:v>
                </c:pt>
                <c:pt idx="31">
                  <c:v>-9619339</c:v>
                </c:pt>
                <c:pt idx="32">
                  <c:v>-10242878</c:v>
                </c:pt>
                <c:pt idx="33">
                  <c:v>-9578578</c:v>
                </c:pt>
                <c:pt idx="34">
                  <c:v>-8992947</c:v>
                </c:pt>
                <c:pt idx="35">
                  <c:v>-9107943</c:v>
                </c:pt>
                <c:pt idx="36">
                  <c:v>-9576129</c:v>
                </c:pt>
                <c:pt idx="37">
                  <c:v>-7810541</c:v>
                </c:pt>
                <c:pt idx="38">
                  <c:v>-5522812</c:v>
                </c:pt>
                <c:pt idx="39">
                  <c:v>-3715604</c:v>
                </c:pt>
                <c:pt idx="40">
                  <c:v>-3561733</c:v>
                </c:pt>
                <c:pt idx="41">
                  <c:v>-4312651</c:v>
                </c:pt>
                <c:pt idx="42">
                  <c:v>-6449210</c:v>
                </c:pt>
                <c:pt idx="43">
                  <c:v>-6421047</c:v>
                </c:pt>
                <c:pt idx="44">
                  <c:v>-5332882</c:v>
                </c:pt>
                <c:pt idx="45">
                  <c:v>-5464619</c:v>
                </c:pt>
                <c:pt idx="46">
                  <c:v>-6037772</c:v>
                </c:pt>
                <c:pt idx="47">
                  <c:v>-5256040</c:v>
                </c:pt>
                <c:pt idx="48">
                  <c:v>-5610708</c:v>
                </c:pt>
                <c:pt idx="49">
                  <c:v>-5450831</c:v>
                </c:pt>
                <c:pt idx="50">
                  <c:v>-6113000</c:v>
                </c:pt>
                <c:pt idx="51">
                  <c:v>-7667430</c:v>
                </c:pt>
                <c:pt idx="52">
                  <c:v>-7990828</c:v>
                </c:pt>
                <c:pt idx="53">
                  <c:v>-8395264</c:v>
                </c:pt>
                <c:pt idx="54">
                  <c:v>-10537074</c:v>
                </c:pt>
                <c:pt idx="55">
                  <c:v>-11005110</c:v>
                </c:pt>
                <c:pt idx="56">
                  <c:v>-9716533</c:v>
                </c:pt>
                <c:pt idx="57">
                  <c:v>-11997731</c:v>
                </c:pt>
                <c:pt idx="58">
                  <c:v>-10879100</c:v>
                </c:pt>
                <c:pt idx="59">
                  <c:v>-10823418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9-436C-947B-92DA479D81B8}"/>
            </c:ext>
          </c:extLst>
        </c:ser>
        <c:ser>
          <c:idx val="3"/>
          <c:order val="2"/>
          <c:tx>
            <c:strRef>
              <c:f>'G9'!$N$4</c:f>
              <c:strCache>
                <c:ptCount val="1"/>
                <c:pt idx="0">
                  <c:v>Uhlí</c:v>
                </c:pt>
              </c:strCache>
            </c:strRef>
          </c:tx>
          <c:spPr>
            <a:ln w="25400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'G9'!$N$5:$N$64</c:f>
              <c:numCache>
                <c:formatCode>General</c:formatCode>
                <c:ptCount val="60"/>
                <c:pt idx="0">
                  <c:v>-122983</c:v>
                </c:pt>
                <c:pt idx="1">
                  <c:v>176176</c:v>
                </c:pt>
                <c:pt idx="2">
                  <c:v>169710</c:v>
                </c:pt>
                <c:pt idx="3">
                  <c:v>204343</c:v>
                </c:pt>
                <c:pt idx="4">
                  <c:v>-136222</c:v>
                </c:pt>
                <c:pt idx="5">
                  <c:v>194548</c:v>
                </c:pt>
                <c:pt idx="6">
                  <c:v>-85603</c:v>
                </c:pt>
                <c:pt idx="7">
                  <c:v>42450</c:v>
                </c:pt>
                <c:pt idx="8">
                  <c:v>273673</c:v>
                </c:pt>
                <c:pt idx="9">
                  <c:v>301949</c:v>
                </c:pt>
                <c:pt idx="10">
                  <c:v>263610</c:v>
                </c:pt>
                <c:pt idx="11">
                  <c:v>37019</c:v>
                </c:pt>
                <c:pt idx="12">
                  <c:v>-145352</c:v>
                </c:pt>
                <c:pt idx="13">
                  <c:v>47760</c:v>
                </c:pt>
                <c:pt idx="14">
                  <c:v>-119181</c:v>
                </c:pt>
                <c:pt idx="15">
                  <c:v>-189347</c:v>
                </c:pt>
                <c:pt idx="16">
                  <c:v>-330235</c:v>
                </c:pt>
                <c:pt idx="17">
                  <c:v>-253739</c:v>
                </c:pt>
                <c:pt idx="18">
                  <c:v>-320607</c:v>
                </c:pt>
                <c:pt idx="19">
                  <c:v>-282142</c:v>
                </c:pt>
                <c:pt idx="20">
                  <c:v>-133682</c:v>
                </c:pt>
                <c:pt idx="21">
                  <c:v>16555</c:v>
                </c:pt>
                <c:pt idx="22">
                  <c:v>186417</c:v>
                </c:pt>
                <c:pt idx="23">
                  <c:v>158771</c:v>
                </c:pt>
                <c:pt idx="24">
                  <c:v>-167955</c:v>
                </c:pt>
                <c:pt idx="25">
                  <c:v>-475550</c:v>
                </c:pt>
                <c:pt idx="26">
                  <c:v>-767631</c:v>
                </c:pt>
                <c:pt idx="27">
                  <c:v>-623082</c:v>
                </c:pt>
                <c:pt idx="28">
                  <c:v>-606238</c:v>
                </c:pt>
                <c:pt idx="29">
                  <c:v>-407057</c:v>
                </c:pt>
                <c:pt idx="30">
                  <c:v>-77352</c:v>
                </c:pt>
                <c:pt idx="31">
                  <c:v>-210731</c:v>
                </c:pt>
                <c:pt idx="32">
                  <c:v>98588</c:v>
                </c:pt>
                <c:pt idx="33">
                  <c:v>-92527</c:v>
                </c:pt>
                <c:pt idx="34">
                  <c:v>-200905</c:v>
                </c:pt>
                <c:pt idx="35">
                  <c:v>-158712</c:v>
                </c:pt>
                <c:pt idx="36">
                  <c:v>-245853</c:v>
                </c:pt>
                <c:pt idx="37">
                  <c:v>-275716</c:v>
                </c:pt>
                <c:pt idx="38">
                  <c:v>-238620</c:v>
                </c:pt>
                <c:pt idx="39">
                  <c:v>-412553</c:v>
                </c:pt>
                <c:pt idx="40">
                  <c:v>-416343</c:v>
                </c:pt>
                <c:pt idx="41">
                  <c:v>-459224</c:v>
                </c:pt>
                <c:pt idx="42">
                  <c:v>-322899</c:v>
                </c:pt>
                <c:pt idx="43">
                  <c:v>-386205</c:v>
                </c:pt>
                <c:pt idx="44">
                  <c:v>-300676</c:v>
                </c:pt>
                <c:pt idx="45">
                  <c:v>-173155</c:v>
                </c:pt>
                <c:pt idx="46">
                  <c:v>-160143</c:v>
                </c:pt>
                <c:pt idx="47">
                  <c:v>-317163</c:v>
                </c:pt>
                <c:pt idx="48">
                  <c:v>-297682</c:v>
                </c:pt>
                <c:pt idx="49">
                  <c:v>-169134</c:v>
                </c:pt>
                <c:pt idx="50">
                  <c:v>-186271</c:v>
                </c:pt>
                <c:pt idx="51">
                  <c:v>-377437</c:v>
                </c:pt>
                <c:pt idx="52">
                  <c:v>-456737</c:v>
                </c:pt>
                <c:pt idx="53">
                  <c:v>-403650</c:v>
                </c:pt>
                <c:pt idx="54">
                  <c:v>-561322</c:v>
                </c:pt>
                <c:pt idx="55">
                  <c:v>-337208</c:v>
                </c:pt>
                <c:pt idx="56">
                  <c:v>-245689</c:v>
                </c:pt>
                <c:pt idx="57">
                  <c:v>-348465</c:v>
                </c:pt>
                <c:pt idx="58">
                  <c:v>-686738</c:v>
                </c:pt>
                <c:pt idx="59">
                  <c:v>-838810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69-436C-947B-92DA479D81B8}"/>
            </c:ext>
          </c:extLst>
        </c:ser>
        <c:ser>
          <c:idx val="0"/>
          <c:order val="3"/>
          <c:tx>
            <c:strRef>
              <c:f>'G9'!$K$4</c:f>
              <c:strCache>
                <c:ptCount val="1"/>
                <c:pt idx="0">
                  <c:v>Elektřina</c:v>
                </c:pt>
              </c:strCache>
            </c:strRef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'G9'!$K$5:$K$64</c:f>
              <c:numCache>
                <c:formatCode>General</c:formatCode>
                <c:ptCount val="60"/>
                <c:pt idx="0">
                  <c:v>515479</c:v>
                </c:pt>
                <c:pt idx="1">
                  <c:v>418278</c:v>
                </c:pt>
                <c:pt idx="2">
                  <c:v>616446</c:v>
                </c:pt>
                <c:pt idx="3">
                  <c:v>1072943</c:v>
                </c:pt>
                <c:pt idx="4">
                  <c:v>373307</c:v>
                </c:pt>
                <c:pt idx="5">
                  <c:v>24422</c:v>
                </c:pt>
                <c:pt idx="6">
                  <c:v>-367335</c:v>
                </c:pt>
                <c:pt idx="7">
                  <c:v>282185</c:v>
                </c:pt>
                <c:pt idx="8">
                  <c:v>601354</c:v>
                </c:pt>
                <c:pt idx="9">
                  <c:v>728768</c:v>
                </c:pt>
                <c:pt idx="10">
                  <c:v>848653</c:v>
                </c:pt>
                <c:pt idx="11">
                  <c:v>373587</c:v>
                </c:pt>
                <c:pt idx="12">
                  <c:v>252165</c:v>
                </c:pt>
                <c:pt idx="13">
                  <c:v>29385</c:v>
                </c:pt>
                <c:pt idx="14">
                  <c:v>629766</c:v>
                </c:pt>
                <c:pt idx="15">
                  <c:v>327121</c:v>
                </c:pt>
                <c:pt idx="16">
                  <c:v>462637</c:v>
                </c:pt>
                <c:pt idx="17">
                  <c:v>327413</c:v>
                </c:pt>
                <c:pt idx="18">
                  <c:v>41278</c:v>
                </c:pt>
                <c:pt idx="19">
                  <c:v>402312</c:v>
                </c:pt>
                <c:pt idx="20">
                  <c:v>900546</c:v>
                </c:pt>
                <c:pt idx="21">
                  <c:v>1108479</c:v>
                </c:pt>
                <c:pt idx="22">
                  <c:v>910342</c:v>
                </c:pt>
                <c:pt idx="23">
                  <c:v>728803</c:v>
                </c:pt>
                <c:pt idx="24">
                  <c:v>1436926</c:v>
                </c:pt>
                <c:pt idx="25">
                  <c:v>1548237</c:v>
                </c:pt>
                <c:pt idx="26">
                  <c:v>717699</c:v>
                </c:pt>
                <c:pt idx="27">
                  <c:v>961016</c:v>
                </c:pt>
                <c:pt idx="28">
                  <c:v>840204</c:v>
                </c:pt>
                <c:pt idx="29">
                  <c:v>500838</c:v>
                </c:pt>
                <c:pt idx="30">
                  <c:v>212148</c:v>
                </c:pt>
                <c:pt idx="31">
                  <c:v>975676</c:v>
                </c:pt>
                <c:pt idx="32">
                  <c:v>1194419</c:v>
                </c:pt>
                <c:pt idx="33">
                  <c:v>1655500</c:v>
                </c:pt>
                <c:pt idx="34">
                  <c:v>1322786</c:v>
                </c:pt>
                <c:pt idx="35">
                  <c:v>895945</c:v>
                </c:pt>
                <c:pt idx="36">
                  <c:v>1257690</c:v>
                </c:pt>
                <c:pt idx="37">
                  <c:v>1004077</c:v>
                </c:pt>
                <c:pt idx="38">
                  <c:v>622408</c:v>
                </c:pt>
                <c:pt idx="39">
                  <c:v>473940</c:v>
                </c:pt>
                <c:pt idx="40">
                  <c:v>531238</c:v>
                </c:pt>
                <c:pt idx="41">
                  <c:v>423730</c:v>
                </c:pt>
                <c:pt idx="42">
                  <c:v>470426</c:v>
                </c:pt>
                <c:pt idx="43">
                  <c:v>713087</c:v>
                </c:pt>
                <c:pt idx="44">
                  <c:v>767264</c:v>
                </c:pt>
                <c:pt idx="45">
                  <c:v>802423</c:v>
                </c:pt>
                <c:pt idx="46">
                  <c:v>895171</c:v>
                </c:pt>
                <c:pt idx="47">
                  <c:v>995050</c:v>
                </c:pt>
                <c:pt idx="48">
                  <c:v>968863</c:v>
                </c:pt>
                <c:pt idx="49">
                  <c:v>300652</c:v>
                </c:pt>
                <c:pt idx="50">
                  <c:v>758267</c:v>
                </c:pt>
                <c:pt idx="51">
                  <c:v>1512645</c:v>
                </c:pt>
                <c:pt idx="52">
                  <c:v>639783</c:v>
                </c:pt>
                <c:pt idx="53">
                  <c:v>851509</c:v>
                </c:pt>
                <c:pt idx="54">
                  <c:v>1745997</c:v>
                </c:pt>
                <c:pt idx="55">
                  <c:v>1742026</c:v>
                </c:pt>
                <c:pt idx="56">
                  <c:v>3723930</c:v>
                </c:pt>
                <c:pt idx="57">
                  <c:v>5953400</c:v>
                </c:pt>
                <c:pt idx="58">
                  <c:v>9178137</c:v>
                </c:pt>
                <c:pt idx="59">
                  <c:v>8593963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69-436C-947B-92DA479D8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1481184"/>
        <c:axId val="1401482848"/>
      </c:lineChart>
      <c:catAx>
        <c:axId val="140148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482848"/>
        <c:crosses val="autoZero"/>
        <c:auto val="1"/>
        <c:lblAlgn val="ctr"/>
        <c:lblOffset val="100"/>
        <c:tickLblSkip val="12"/>
        <c:noMultiLvlLbl val="0"/>
      </c:catAx>
      <c:valAx>
        <c:axId val="140148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48118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6587577328888"/>
          <c:y val="3.4558017457120185E-2"/>
          <c:w val="0.82981091886795744"/>
          <c:h val="0.73074920634920637"/>
        </c:manualLayout>
      </c:layout>
      <c:lineChart>
        <c:grouping val="standard"/>
        <c:varyColors val="0"/>
        <c:ser>
          <c:idx val="1"/>
          <c:order val="0"/>
          <c:tx>
            <c:strRef>
              <c:f>'G9'!$L$2</c:f>
              <c:strCache>
                <c:ptCount val="1"/>
                <c:pt idx="0">
                  <c:v>Gas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'G9'!$L$5:$L$64</c:f>
              <c:numCache>
                <c:formatCode>General</c:formatCode>
                <c:ptCount val="60"/>
                <c:pt idx="0">
                  <c:v>-3129593</c:v>
                </c:pt>
                <c:pt idx="1">
                  <c:v>-3417920</c:v>
                </c:pt>
                <c:pt idx="2">
                  <c:v>-3902589</c:v>
                </c:pt>
                <c:pt idx="3">
                  <c:v>-4466080</c:v>
                </c:pt>
                <c:pt idx="4">
                  <c:v>-3709038</c:v>
                </c:pt>
                <c:pt idx="5">
                  <c:v>-5383937</c:v>
                </c:pt>
                <c:pt idx="6">
                  <c:v>-3936359</c:v>
                </c:pt>
                <c:pt idx="7">
                  <c:v>-3358769</c:v>
                </c:pt>
                <c:pt idx="8">
                  <c:v>-3315662</c:v>
                </c:pt>
                <c:pt idx="9">
                  <c:v>-3513299</c:v>
                </c:pt>
                <c:pt idx="10">
                  <c:v>-3076578</c:v>
                </c:pt>
                <c:pt idx="11">
                  <c:v>-3281581</c:v>
                </c:pt>
                <c:pt idx="12">
                  <c:v>-1663124</c:v>
                </c:pt>
                <c:pt idx="13">
                  <c:v>-1801616</c:v>
                </c:pt>
                <c:pt idx="14">
                  <c:v>-3425972</c:v>
                </c:pt>
                <c:pt idx="15">
                  <c:v>-4171026</c:v>
                </c:pt>
                <c:pt idx="16">
                  <c:v>-3887673</c:v>
                </c:pt>
                <c:pt idx="17">
                  <c:v>-3980101</c:v>
                </c:pt>
                <c:pt idx="18">
                  <c:v>-3663130</c:v>
                </c:pt>
                <c:pt idx="19">
                  <c:v>-4522889</c:v>
                </c:pt>
                <c:pt idx="20">
                  <c:v>-4468125</c:v>
                </c:pt>
                <c:pt idx="21">
                  <c:v>-5914194</c:v>
                </c:pt>
                <c:pt idx="22">
                  <c:v>-4473334</c:v>
                </c:pt>
                <c:pt idx="23">
                  <c:v>-4233525</c:v>
                </c:pt>
                <c:pt idx="24">
                  <c:v>-4173463</c:v>
                </c:pt>
                <c:pt idx="25">
                  <c:v>-3879097</c:v>
                </c:pt>
                <c:pt idx="26">
                  <c:v>-4089740</c:v>
                </c:pt>
                <c:pt idx="27">
                  <c:v>-4379415</c:v>
                </c:pt>
                <c:pt idx="28">
                  <c:v>-4178179</c:v>
                </c:pt>
                <c:pt idx="29">
                  <c:v>-3447729</c:v>
                </c:pt>
                <c:pt idx="30">
                  <c:v>-2114373</c:v>
                </c:pt>
                <c:pt idx="31">
                  <c:v>-2179659</c:v>
                </c:pt>
                <c:pt idx="32">
                  <c:v>-1760302</c:v>
                </c:pt>
                <c:pt idx="33">
                  <c:v>-2774412</c:v>
                </c:pt>
                <c:pt idx="34">
                  <c:v>-3722101</c:v>
                </c:pt>
                <c:pt idx="35">
                  <c:v>-4439561</c:v>
                </c:pt>
                <c:pt idx="36">
                  <c:v>-2017332</c:v>
                </c:pt>
                <c:pt idx="37">
                  <c:v>-2001195</c:v>
                </c:pt>
                <c:pt idx="38">
                  <c:v>-1013667</c:v>
                </c:pt>
                <c:pt idx="39">
                  <c:v>-2165993</c:v>
                </c:pt>
                <c:pt idx="40">
                  <c:v>-2435193</c:v>
                </c:pt>
                <c:pt idx="41">
                  <c:v>-1837906</c:v>
                </c:pt>
                <c:pt idx="42">
                  <c:v>-1539336</c:v>
                </c:pt>
                <c:pt idx="43">
                  <c:v>-1292741</c:v>
                </c:pt>
                <c:pt idx="44">
                  <c:v>-1147592</c:v>
                </c:pt>
                <c:pt idx="45">
                  <c:v>-1829355</c:v>
                </c:pt>
                <c:pt idx="46">
                  <c:v>-2275205</c:v>
                </c:pt>
                <c:pt idx="47">
                  <c:v>-2357229</c:v>
                </c:pt>
                <c:pt idx="48">
                  <c:v>-2382514</c:v>
                </c:pt>
                <c:pt idx="49">
                  <c:v>-2480721</c:v>
                </c:pt>
                <c:pt idx="50">
                  <c:v>-3813504</c:v>
                </c:pt>
                <c:pt idx="51">
                  <c:v>-3493210</c:v>
                </c:pt>
                <c:pt idx="52">
                  <c:v>-4367922</c:v>
                </c:pt>
                <c:pt idx="53">
                  <c:v>-5878760</c:v>
                </c:pt>
                <c:pt idx="54">
                  <c:v>-5379827</c:v>
                </c:pt>
                <c:pt idx="55">
                  <c:v>-7575104</c:v>
                </c:pt>
                <c:pt idx="56">
                  <c:v>-11610556</c:v>
                </c:pt>
                <c:pt idx="57">
                  <c:v>-16200163</c:v>
                </c:pt>
                <c:pt idx="58">
                  <c:v>-7328625</c:v>
                </c:pt>
                <c:pt idx="59">
                  <c:v>-6107894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3-4576-9B9B-8B4AF1F2428A}"/>
            </c:ext>
          </c:extLst>
        </c:ser>
        <c:ser>
          <c:idx val="2"/>
          <c:order val="1"/>
          <c:tx>
            <c:strRef>
              <c:f>'G9'!$M$2</c:f>
              <c:strCache>
                <c:ptCount val="1"/>
                <c:pt idx="0">
                  <c:v>Oil and oil products</c:v>
                </c:pt>
              </c:strCache>
            </c:strRef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'G9'!$M$5:$M$64</c:f>
              <c:numCache>
                <c:formatCode>General</c:formatCode>
                <c:ptCount val="60"/>
                <c:pt idx="0">
                  <c:v>-7831987</c:v>
                </c:pt>
                <c:pt idx="1">
                  <c:v>-6589825</c:v>
                </c:pt>
                <c:pt idx="2">
                  <c:v>-7752236</c:v>
                </c:pt>
                <c:pt idx="3">
                  <c:v>-7283509</c:v>
                </c:pt>
                <c:pt idx="4">
                  <c:v>-7202738</c:v>
                </c:pt>
                <c:pt idx="5">
                  <c:v>-7327905</c:v>
                </c:pt>
                <c:pt idx="6">
                  <c:v>-7117001</c:v>
                </c:pt>
                <c:pt idx="7">
                  <c:v>-7552022</c:v>
                </c:pt>
                <c:pt idx="8">
                  <c:v>-8366973</c:v>
                </c:pt>
                <c:pt idx="9">
                  <c:v>-9084513</c:v>
                </c:pt>
                <c:pt idx="10">
                  <c:v>-7580597</c:v>
                </c:pt>
                <c:pt idx="11">
                  <c:v>-8311079</c:v>
                </c:pt>
                <c:pt idx="12">
                  <c:v>-8518412</c:v>
                </c:pt>
                <c:pt idx="13">
                  <c:v>-8625703</c:v>
                </c:pt>
                <c:pt idx="14">
                  <c:v>-7771533</c:v>
                </c:pt>
                <c:pt idx="15">
                  <c:v>-6183773</c:v>
                </c:pt>
                <c:pt idx="16">
                  <c:v>-10037807</c:v>
                </c:pt>
                <c:pt idx="17">
                  <c:v>-11563228</c:v>
                </c:pt>
                <c:pt idx="18">
                  <c:v>-11400758</c:v>
                </c:pt>
                <c:pt idx="19">
                  <c:v>-9885228</c:v>
                </c:pt>
                <c:pt idx="20">
                  <c:v>-9629229</c:v>
                </c:pt>
                <c:pt idx="21">
                  <c:v>-11328369</c:v>
                </c:pt>
                <c:pt idx="22">
                  <c:v>-10863875</c:v>
                </c:pt>
                <c:pt idx="23">
                  <c:v>-9369981</c:v>
                </c:pt>
                <c:pt idx="24">
                  <c:v>-6871346</c:v>
                </c:pt>
                <c:pt idx="25">
                  <c:v>-8380321</c:v>
                </c:pt>
                <c:pt idx="26">
                  <c:v>-8760345</c:v>
                </c:pt>
                <c:pt idx="27">
                  <c:v>-8559693</c:v>
                </c:pt>
                <c:pt idx="28">
                  <c:v>-6652370</c:v>
                </c:pt>
                <c:pt idx="29">
                  <c:v>-10281758</c:v>
                </c:pt>
                <c:pt idx="30">
                  <c:v>-10106942</c:v>
                </c:pt>
                <c:pt idx="31">
                  <c:v>-9619339</c:v>
                </c:pt>
                <c:pt idx="32">
                  <c:v>-10242878</c:v>
                </c:pt>
                <c:pt idx="33">
                  <c:v>-9578578</c:v>
                </c:pt>
                <c:pt idx="34">
                  <c:v>-8992947</c:v>
                </c:pt>
                <c:pt idx="35">
                  <c:v>-9107943</c:v>
                </c:pt>
                <c:pt idx="36">
                  <c:v>-9576129</c:v>
                </c:pt>
                <c:pt idx="37">
                  <c:v>-7810541</c:v>
                </c:pt>
                <c:pt idx="38">
                  <c:v>-5522812</c:v>
                </c:pt>
                <c:pt idx="39">
                  <c:v>-3715604</c:v>
                </c:pt>
                <c:pt idx="40">
                  <c:v>-3561733</c:v>
                </c:pt>
                <c:pt idx="41">
                  <c:v>-4312651</c:v>
                </c:pt>
                <c:pt idx="42">
                  <c:v>-6449210</c:v>
                </c:pt>
                <c:pt idx="43">
                  <c:v>-6421047</c:v>
                </c:pt>
                <c:pt idx="44">
                  <c:v>-5332882</c:v>
                </c:pt>
                <c:pt idx="45">
                  <c:v>-5464619</c:v>
                </c:pt>
                <c:pt idx="46">
                  <c:v>-6037772</c:v>
                </c:pt>
                <c:pt idx="47">
                  <c:v>-5256040</c:v>
                </c:pt>
                <c:pt idx="48">
                  <c:v>-5610708</c:v>
                </c:pt>
                <c:pt idx="49">
                  <c:v>-5450831</c:v>
                </c:pt>
                <c:pt idx="50">
                  <c:v>-6113000</c:v>
                </c:pt>
                <c:pt idx="51">
                  <c:v>-7667430</c:v>
                </c:pt>
                <c:pt idx="52">
                  <c:v>-7990828</c:v>
                </c:pt>
                <c:pt idx="53">
                  <c:v>-8395264</c:v>
                </c:pt>
                <c:pt idx="54">
                  <c:v>-10537074</c:v>
                </c:pt>
                <c:pt idx="55">
                  <c:v>-11005110</c:v>
                </c:pt>
                <c:pt idx="56">
                  <c:v>-9716533</c:v>
                </c:pt>
                <c:pt idx="57">
                  <c:v>-11997731</c:v>
                </c:pt>
                <c:pt idx="58">
                  <c:v>-10879100</c:v>
                </c:pt>
                <c:pt idx="59">
                  <c:v>-10823418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3-4576-9B9B-8B4AF1F2428A}"/>
            </c:ext>
          </c:extLst>
        </c:ser>
        <c:ser>
          <c:idx val="3"/>
          <c:order val="2"/>
          <c:tx>
            <c:strRef>
              <c:f>'G9'!$N$2</c:f>
              <c:strCache>
                <c:ptCount val="1"/>
                <c:pt idx="0">
                  <c:v>Coal</c:v>
                </c:pt>
              </c:strCache>
            </c:strRef>
          </c:tx>
          <c:spPr>
            <a:ln w="25400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'G9'!$N$5:$N$64</c:f>
              <c:numCache>
                <c:formatCode>General</c:formatCode>
                <c:ptCount val="60"/>
                <c:pt idx="0">
                  <c:v>-122983</c:v>
                </c:pt>
                <c:pt idx="1">
                  <c:v>176176</c:v>
                </c:pt>
                <c:pt idx="2">
                  <c:v>169710</c:v>
                </c:pt>
                <c:pt idx="3">
                  <c:v>204343</c:v>
                </c:pt>
                <c:pt idx="4">
                  <c:v>-136222</c:v>
                </c:pt>
                <c:pt idx="5">
                  <c:v>194548</c:v>
                </c:pt>
                <c:pt idx="6">
                  <c:v>-85603</c:v>
                </c:pt>
                <c:pt idx="7">
                  <c:v>42450</c:v>
                </c:pt>
                <c:pt idx="8">
                  <c:v>273673</c:v>
                </c:pt>
                <c:pt idx="9">
                  <c:v>301949</c:v>
                </c:pt>
                <c:pt idx="10">
                  <c:v>263610</c:v>
                </c:pt>
                <c:pt idx="11">
                  <c:v>37019</c:v>
                </c:pt>
                <c:pt idx="12">
                  <c:v>-145352</c:v>
                </c:pt>
                <c:pt idx="13">
                  <c:v>47760</c:v>
                </c:pt>
                <c:pt idx="14">
                  <c:v>-119181</c:v>
                </c:pt>
                <c:pt idx="15">
                  <c:v>-189347</c:v>
                </c:pt>
                <c:pt idx="16">
                  <c:v>-330235</c:v>
                </c:pt>
                <c:pt idx="17">
                  <c:v>-253739</c:v>
                </c:pt>
                <c:pt idx="18">
                  <c:v>-320607</c:v>
                </c:pt>
                <c:pt idx="19">
                  <c:v>-282142</c:v>
                </c:pt>
                <c:pt idx="20">
                  <c:v>-133682</c:v>
                </c:pt>
                <c:pt idx="21">
                  <c:v>16555</c:v>
                </c:pt>
                <c:pt idx="22">
                  <c:v>186417</c:v>
                </c:pt>
                <c:pt idx="23">
                  <c:v>158771</c:v>
                </c:pt>
                <c:pt idx="24">
                  <c:v>-167955</c:v>
                </c:pt>
                <c:pt idx="25">
                  <c:v>-475550</c:v>
                </c:pt>
                <c:pt idx="26">
                  <c:v>-767631</c:v>
                </c:pt>
                <c:pt idx="27">
                  <c:v>-623082</c:v>
                </c:pt>
                <c:pt idx="28">
                  <c:v>-606238</c:v>
                </c:pt>
                <c:pt idx="29">
                  <c:v>-407057</c:v>
                </c:pt>
                <c:pt idx="30">
                  <c:v>-77352</c:v>
                </c:pt>
                <c:pt idx="31">
                  <c:v>-210731</c:v>
                </c:pt>
                <c:pt idx="32">
                  <c:v>98588</c:v>
                </c:pt>
                <c:pt idx="33">
                  <c:v>-92527</c:v>
                </c:pt>
                <c:pt idx="34">
                  <c:v>-200905</c:v>
                </c:pt>
                <c:pt idx="35">
                  <c:v>-158712</c:v>
                </c:pt>
                <c:pt idx="36">
                  <c:v>-245853</c:v>
                </c:pt>
                <c:pt idx="37">
                  <c:v>-275716</c:v>
                </c:pt>
                <c:pt idx="38">
                  <c:v>-238620</c:v>
                </c:pt>
                <c:pt idx="39">
                  <c:v>-412553</c:v>
                </c:pt>
                <c:pt idx="40">
                  <c:v>-416343</c:v>
                </c:pt>
                <c:pt idx="41">
                  <c:v>-459224</c:v>
                </c:pt>
                <c:pt idx="42">
                  <c:v>-322899</c:v>
                </c:pt>
                <c:pt idx="43">
                  <c:v>-386205</c:v>
                </c:pt>
                <c:pt idx="44">
                  <c:v>-300676</c:v>
                </c:pt>
                <c:pt idx="45">
                  <c:v>-173155</c:v>
                </c:pt>
                <c:pt idx="46">
                  <c:v>-160143</c:v>
                </c:pt>
                <c:pt idx="47">
                  <c:v>-317163</c:v>
                </c:pt>
                <c:pt idx="48">
                  <c:v>-297682</c:v>
                </c:pt>
                <c:pt idx="49">
                  <c:v>-169134</c:v>
                </c:pt>
                <c:pt idx="50">
                  <c:v>-186271</c:v>
                </c:pt>
                <c:pt idx="51">
                  <c:v>-377437</c:v>
                </c:pt>
                <c:pt idx="52">
                  <c:v>-456737</c:v>
                </c:pt>
                <c:pt idx="53">
                  <c:v>-403650</c:v>
                </c:pt>
                <c:pt idx="54">
                  <c:v>-561322</c:v>
                </c:pt>
                <c:pt idx="55">
                  <c:v>-337208</c:v>
                </c:pt>
                <c:pt idx="56">
                  <c:v>-245689</c:v>
                </c:pt>
                <c:pt idx="57">
                  <c:v>-348465</c:v>
                </c:pt>
                <c:pt idx="58">
                  <c:v>-686738</c:v>
                </c:pt>
                <c:pt idx="59">
                  <c:v>-838810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93-4576-9B9B-8B4AF1F2428A}"/>
            </c:ext>
          </c:extLst>
        </c:ser>
        <c:ser>
          <c:idx val="0"/>
          <c:order val="3"/>
          <c:tx>
            <c:strRef>
              <c:f>'G9'!$K$2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numRef>
              <c:f>'G9'!$J$5:$J$64</c:f>
              <c:numCache>
                <c:formatCode>General</c:formatCode>
                <c:ptCount val="60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</c:numCache>
            </c:numRef>
          </c:cat>
          <c:val>
            <c:numRef>
              <c:f>'G9'!$K$5:$K$64</c:f>
              <c:numCache>
                <c:formatCode>General</c:formatCode>
                <c:ptCount val="60"/>
                <c:pt idx="0">
                  <c:v>515479</c:v>
                </c:pt>
                <c:pt idx="1">
                  <c:v>418278</c:v>
                </c:pt>
                <c:pt idx="2">
                  <c:v>616446</c:v>
                </c:pt>
                <c:pt idx="3">
                  <c:v>1072943</c:v>
                </c:pt>
                <c:pt idx="4">
                  <c:v>373307</c:v>
                </c:pt>
                <c:pt idx="5">
                  <c:v>24422</c:v>
                </c:pt>
                <c:pt idx="6">
                  <c:v>-367335</c:v>
                </c:pt>
                <c:pt idx="7">
                  <c:v>282185</c:v>
                </c:pt>
                <c:pt idx="8">
                  <c:v>601354</c:v>
                </c:pt>
                <c:pt idx="9">
                  <c:v>728768</c:v>
                </c:pt>
                <c:pt idx="10">
                  <c:v>848653</c:v>
                </c:pt>
                <c:pt idx="11">
                  <c:v>373587</c:v>
                </c:pt>
                <c:pt idx="12">
                  <c:v>252165</c:v>
                </c:pt>
                <c:pt idx="13">
                  <c:v>29385</c:v>
                </c:pt>
                <c:pt idx="14">
                  <c:v>629766</c:v>
                </c:pt>
                <c:pt idx="15">
                  <c:v>327121</c:v>
                </c:pt>
                <c:pt idx="16">
                  <c:v>462637</c:v>
                </c:pt>
                <c:pt idx="17">
                  <c:v>327413</c:v>
                </c:pt>
                <c:pt idx="18">
                  <c:v>41278</c:v>
                </c:pt>
                <c:pt idx="19">
                  <c:v>402312</c:v>
                </c:pt>
                <c:pt idx="20">
                  <c:v>900546</c:v>
                </c:pt>
                <c:pt idx="21">
                  <c:v>1108479</c:v>
                </c:pt>
                <c:pt idx="22">
                  <c:v>910342</c:v>
                </c:pt>
                <c:pt idx="23">
                  <c:v>728803</c:v>
                </c:pt>
                <c:pt idx="24">
                  <c:v>1436926</c:v>
                </c:pt>
                <c:pt idx="25">
                  <c:v>1548237</c:v>
                </c:pt>
                <c:pt idx="26">
                  <c:v>717699</c:v>
                </c:pt>
                <c:pt idx="27">
                  <c:v>961016</c:v>
                </c:pt>
                <c:pt idx="28">
                  <c:v>840204</c:v>
                </c:pt>
                <c:pt idx="29">
                  <c:v>500838</c:v>
                </c:pt>
                <c:pt idx="30">
                  <c:v>212148</c:v>
                </c:pt>
                <c:pt idx="31">
                  <c:v>975676</c:v>
                </c:pt>
                <c:pt idx="32">
                  <c:v>1194419</c:v>
                </c:pt>
                <c:pt idx="33">
                  <c:v>1655500</c:v>
                </c:pt>
                <c:pt idx="34">
                  <c:v>1322786</c:v>
                </c:pt>
                <c:pt idx="35">
                  <c:v>895945</c:v>
                </c:pt>
                <c:pt idx="36">
                  <c:v>1257690</c:v>
                </c:pt>
                <c:pt idx="37">
                  <c:v>1004077</c:v>
                </c:pt>
                <c:pt idx="38">
                  <c:v>622408</c:v>
                </c:pt>
                <c:pt idx="39">
                  <c:v>473940</c:v>
                </c:pt>
                <c:pt idx="40">
                  <c:v>531238</c:v>
                </c:pt>
                <c:pt idx="41">
                  <c:v>423730</c:v>
                </c:pt>
                <c:pt idx="42">
                  <c:v>470426</c:v>
                </c:pt>
                <c:pt idx="43">
                  <c:v>713087</c:v>
                </c:pt>
                <c:pt idx="44">
                  <c:v>767264</c:v>
                </c:pt>
                <c:pt idx="45">
                  <c:v>802423</c:v>
                </c:pt>
                <c:pt idx="46">
                  <c:v>895171</c:v>
                </c:pt>
                <c:pt idx="47">
                  <c:v>995050</c:v>
                </c:pt>
                <c:pt idx="48">
                  <c:v>968863</c:v>
                </c:pt>
                <c:pt idx="49">
                  <c:v>300652</c:v>
                </c:pt>
                <c:pt idx="50">
                  <c:v>758267</c:v>
                </c:pt>
                <c:pt idx="51">
                  <c:v>1512645</c:v>
                </c:pt>
                <c:pt idx="52">
                  <c:v>639783</c:v>
                </c:pt>
                <c:pt idx="53">
                  <c:v>851509</c:v>
                </c:pt>
                <c:pt idx="54">
                  <c:v>1745997</c:v>
                </c:pt>
                <c:pt idx="55">
                  <c:v>1742026</c:v>
                </c:pt>
                <c:pt idx="56">
                  <c:v>3723930</c:v>
                </c:pt>
                <c:pt idx="57">
                  <c:v>5953400</c:v>
                </c:pt>
                <c:pt idx="58">
                  <c:v>9178137</c:v>
                </c:pt>
                <c:pt idx="59">
                  <c:v>8593963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93-4576-9B9B-8B4AF1F24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1481184"/>
        <c:axId val="1401482848"/>
      </c:lineChart>
      <c:catAx>
        <c:axId val="140148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482848"/>
        <c:crosses val="autoZero"/>
        <c:auto val="1"/>
        <c:lblAlgn val="ctr"/>
        <c:lblOffset val="100"/>
        <c:tickLblSkip val="12"/>
        <c:noMultiLvlLbl val="0"/>
      </c:catAx>
      <c:valAx>
        <c:axId val="140148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48118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'G10'!$M$5:$M$92</c:f>
              <c:numCache>
                <c:formatCode>General</c:formatCode>
                <c:ptCount val="8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</c:numCache>
            </c:numRef>
          </c:cat>
          <c:val>
            <c:numRef>
              <c:f>'G10'!$O$5:$O$92</c:f>
              <c:numCache>
                <c:formatCode>General</c:formatCode>
                <c:ptCount val="88"/>
                <c:pt idx="0">
                  <c:v>-1881</c:v>
                </c:pt>
                <c:pt idx="1">
                  <c:v>-584</c:v>
                </c:pt>
                <c:pt idx="2">
                  <c:v>1086</c:v>
                </c:pt>
                <c:pt idx="3">
                  <c:v>-24</c:v>
                </c:pt>
                <c:pt idx="4">
                  <c:v>348</c:v>
                </c:pt>
                <c:pt idx="5">
                  <c:v>830</c:v>
                </c:pt>
                <c:pt idx="6">
                  <c:v>-2120</c:v>
                </c:pt>
                <c:pt idx="7">
                  <c:v>-2279</c:v>
                </c:pt>
                <c:pt idx="8">
                  <c:v>-72</c:v>
                </c:pt>
                <c:pt idx="9">
                  <c:v>-3990</c:v>
                </c:pt>
                <c:pt idx="10">
                  <c:v>502</c:v>
                </c:pt>
                <c:pt idx="11">
                  <c:v>-723</c:v>
                </c:pt>
                <c:pt idx="12">
                  <c:v>-619</c:v>
                </c:pt>
                <c:pt idx="13">
                  <c:v>3519</c:v>
                </c:pt>
                <c:pt idx="14">
                  <c:v>-604</c:v>
                </c:pt>
                <c:pt idx="15">
                  <c:v>1564</c:v>
                </c:pt>
                <c:pt idx="16">
                  <c:v>-312</c:v>
                </c:pt>
                <c:pt idx="17">
                  <c:v>4257</c:v>
                </c:pt>
                <c:pt idx="18">
                  <c:v>-1156</c:v>
                </c:pt>
                <c:pt idx="19">
                  <c:v>-5997</c:v>
                </c:pt>
                <c:pt idx="20">
                  <c:v>8</c:v>
                </c:pt>
                <c:pt idx="21">
                  <c:v>42</c:v>
                </c:pt>
                <c:pt idx="22">
                  <c:v>90</c:v>
                </c:pt>
                <c:pt idx="23">
                  <c:v>47</c:v>
                </c:pt>
                <c:pt idx="24">
                  <c:v>173</c:v>
                </c:pt>
                <c:pt idx="25">
                  <c:v>57</c:v>
                </c:pt>
                <c:pt idx="26">
                  <c:v>182</c:v>
                </c:pt>
                <c:pt idx="27">
                  <c:v>268</c:v>
                </c:pt>
                <c:pt idx="28">
                  <c:v>144</c:v>
                </c:pt>
                <c:pt idx="29">
                  <c:v>-211</c:v>
                </c:pt>
                <c:pt idx="30">
                  <c:v>926</c:v>
                </c:pt>
                <c:pt idx="31">
                  <c:v>438</c:v>
                </c:pt>
                <c:pt idx="32">
                  <c:v>349</c:v>
                </c:pt>
                <c:pt idx="33">
                  <c:v>1444</c:v>
                </c:pt>
                <c:pt idx="34">
                  <c:v>-596</c:v>
                </c:pt>
                <c:pt idx="35">
                  <c:v>-3804</c:v>
                </c:pt>
                <c:pt idx="36">
                  <c:v>-1773</c:v>
                </c:pt>
                <c:pt idx="37">
                  <c:v>729</c:v>
                </c:pt>
                <c:pt idx="38">
                  <c:v>-462</c:v>
                </c:pt>
                <c:pt idx="39">
                  <c:v>218</c:v>
                </c:pt>
                <c:pt idx="40">
                  <c:v>-1747</c:v>
                </c:pt>
                <c:pt idx="41">
                  <c:v>1202</c:v>
                </c:pt>
                <c:pt idx="42">
                  <c:v>-1002</c:v>
                </c:pt>
                <c:pt idx="43">
                  <c:v>-3200</c:v>
                </c:pt>
                <c:pt idx="44">
                  <c:v>2567</c:v>
                </c:pt>
                <c:pt idx="45">
                  <c:v>5635</c:v>
                </c:pt>
                <c:pt idx="46">
                  <c:v>-2491</c:v>
                </c:pt>
                <c:pt idx="47">
                  <c:v>-9385</c:v>
                </c:pt>
                <c:pt idx="48">
                  <c:v>4870</c:v>
                </c:pt>
                <c:pt idx="49">
                  <c:v>-2453</c:v>
                </c:pt>
                <c:pt idx="50">
                  <c:v>3806</c:v>
                </c:pt>
                <c:pt idx="51">
                  <c:v>2395</c:v>
                </c:pt>
                <c:pt idx="52">
                  <c:v>85</c:v>
                </c:pt>
                <c:pt idx="53">
                  <c:v>1440</c:v>
                </c:pt>
                <c:pt idx="54">
                  <c:v>1061</c:v>
                </c:pt>
                <c:pt idx="55">
                  <c:v>2150</c:v>
                </c:pt>
                <c:pt idx="56">
                  <c:v>2764</c:v>
                </c:pt>
                <c:pt idx="57">
                  <c:v>503</c:v>
                </c:pt>
                <c:pt idx="58">
                  <c:v>818</c:v>
                </c:pt>
                <c:pt idx="59">
                  <c:v>1962</c:v>
                </c:pt>
                <c:pt idx="60">
                  <c:v>585</c:v>
                </c:pt>
                <c:pt idx="61">
                  <c:v>-4391</c:v>
                </c:pt>
                <c:pt idx="62">
                  <c:v>4594</c:v>
                </c:pt>
                <c:pt idx="63">
                  <c:v>3981</c:v>
                </c:pt>
                <c:pt idx="64">
                  <c:v>-1574</c:v>
                </c:pt>
                <c:pt idx="65">
                  <c:v>-461</c:v>
                </c:pt>
                <c:pt idx="66">
                  <c:v>-1286</c:v>
                </c:pt>
                <c:pt idx="67">
                  <c:v>-7970</c:v>
                </c:pt>
                <c:pt idx="68">
                  <c:v>-1729</c:v>
                </c:pt>
                <c:pt idx="69">
                  <c:v>4914</c:v>
                </c:pt>
                <c:pt idx="70">
                  <c:v>6669</c:v>
                </c:pt>
                <c:pt idx="71">
                  <c:v>4337</c:v>
                </c:pt>
                <c:pt idx="72">
                  <c:v>-921</c:v>
                </c:pt>
                <c:pt idx="73">
                  <c:v>5872</c:v>
                </c:pt>
                <c:pt idx="74">
                  <c:v>180</c:v>
                </c:pt>
                <c:pt idx="75">
                  <c:v>10160</c:v>
                </c:pt>
                <c:pt idx="76">
                  <c:v>1661</c:v>
                </c:pt>
                <c:pt idx="77">
                  <c:v>-2609</c:v>
                </c:pt>
                <c:pt idx="78">
                  <c:v>5467</c:v>
                </c:pt>
                <c:pt idx="79">
                  <c:v>-5560</c:v>
                </c:pt>
                <c:pt idx="80">
                  <c:v>-22148</c:v>
                </c:pt>
                <c:pt idx="81">
                  <c:v>-3693</c:v>
                </c:pt>
                <c:pt idx="82">
                  <c:v>7458</c:v>
                </c:pt>
                <c:pt idx="83">
                  <c:v>7587</c:v>
                </c:pt>
                <c:pt idx="84">
                  <c:v>2229</c:v>
                </c:pt>
                <c:pt idx="85">
                  <c:v>15647</c:v>
                </c:pt>
                <c:pt idx="86">
                  <c:v>14145</c:v>
                </c:pt>
                <c:pt idx="87">
                  <c:v>26026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7A-41B7-ABC6-CAFFE6421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3567760"/>
        <c:axId val="1643571920"/>
      </c:lineChart>
      <c:catAx>
        <c:axId val="164356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57192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6435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56776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'G1'!$K$7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'G1'!$L$7:$P$7</c:f>
              <c:numCache>
                <c:formatCode>0.0</c:formatCode>
                <c:ptCount val="5"/>
                <c:pt idx="0">
                  <c:v>5.0745607830407433</c:v>
                </c:pt>
                <c:pt idx="1">
                  <c:v>3.7137035287767355</c:v>
                </c:pt>
                <c:pt idx="2">
                  <c:v>4.1422278937293573</c:v>
                </c:pt>
                <c:pt idx="3">
                  <c:v>4.9228111823098777</c:v>
                </c:pt>
                <c:pt idx="4">
                  <c:v>1.1974784630083952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E-4A88-A989-2216B739689D}"/>
            </c:ext>
          </c:extLst>
        </c:ser>
        <c:ser>
          <c:idx val="2"/>
          <c:order val="2"/>
          <c:tx>
            <c:strRef>
              <c:f>'G1'!$K$8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'G1'!$L$8:$P$8</c:f>
              <c:numCache>
                <c:formatCode>0.0</c:formatCode>
                <c:ptCount val="5"/>
                <c:pt idx="0">
                  <c:v>2.4384826237594019</c:v>
                </c:pt>
                <c:pt idx="1">
                  <c:v>2.2176476731923325</c:v>
                </c:pt>
                <c:pt idx="2">
                  <c:v>1.829804529883178</c:v>
                </c:pt>
                <c:pt idx="3">
                  <c:v>1.8180780477336715</c:v>
                </c:pt>
                <c:pt idx="4">
                  <c:v>1.7992985038146387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E-4A88-A989-2216B739689D}"/>
            </c:ext>
          </c:extLst>
        </c:ser>
        <c:ser>
          <c:idx val="3"/>
          <c:order val="3"/>
          <c:tx>
            <c:strRef>
              <c:f>'G1'!$K$9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'G1'!$L$9:$P$9</c:f>
              <c:numCache>
                <c:formatCode>0.0</c:formatCode>
                <c:ptCount val="5"/>
                <c:pt idx="0">
                  <c:v>-4.9962527953371936</c:v>
                </c:pt>
                <c:pt idx="1">
                  <c:v>-4.8095135281020172</c:v>
                </c:pt>
                <c:pt idx="2">
                  <c:v>-5.0471296371133487</c:v>
                </c:pt>
                <c:pt idx="3">
                  <c:v>-4.2537474182910291</c:v>
                </c:pt>
                <c:pt idx="4">
                  <c:v>-3.3304268252036717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E-4A88-A989-2216B739689D}"/>
            </c:ext>
          </c:extLst>
        </c:ser>
        <c:ser>
          <c:idx val="4"/>
          <c:order val="4"/>
          <c:tx>
            <c:strRef>
              <c:f>'G1'!$K$10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'G1'!$L$10:$P$10</c:f>
              <c:numCache>
                <c:formatCode>0.0</c:formatCode>
                <c:ptCount val="5"/>
                <c:pt idx="0">
                  <c:v>-0.96927589589224106</c:v>
                </c:pt>
                <c:pt idx="1">
                  <c:v>-0.67633873816585688</c:v>
                </c:pt>
                <c:pt idx="2">
                  <c:v>-0.59408968165643927</c:v>
                </c:pt>
                <c:pt idx="3">
                  <c:v>-0.49084984915847829</c:v>
                </c:pt>
                <c:pt idx="4">
                  <c:v>-0.50059307600914416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E-4A88-A989-2216B739689D}"/>
            </c:ext>
          </c:extLst>
        </c:ser>
        <c:ser>
          <c:idx val="5"/>
          <c:order val="5"/>
          <c:tx>
            <c:strRef>
              <c:f>'G1'!$K$11</c:f>
              <c:strCache>
                <c:ptCount val="1"/>
                <c:pt idx="0">
                  <c:v>kapitálový účet</c:v>
                </c:pt>
              </c:strCache>
            </c:strRef>
          </c:tx>
          <c:spPr>
            <a:solidFill>
              <a:srgbClr val="000000"/>
            </a:solidFill>
            <a:ln w="0" cap="flat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'G1'!$L$11:$P$11</c:f>
              <c:numCache>
                <c:formatCode>0.0</c:formatCode>
                <c:ptCount val="5"/>
                <c:pt idx="0">
                  <c:v>0.87907550819910141</c:v>
                </c:pt>
                <c:pt idx="1">
                  <c:v>0.23401615441991327</c:v>
                </c:pt>
                <c:pt idx="2">
                  <c:v>0.42300186448206567</c:v>
                </c:pt>
                <c:pt idx="3">
                  <c:v>1.1729236175904445</c:v>
                </c:pt>
                <c:pt idx="4">
                  <c:v>1.5527904634684784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6E-4A88-A989-2216B7396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200896"/>
        <c:axId val="175228032"/>
      </c:barChart>
      <c:lineChart>
        <c:grouping val="standard"/>
        <c:varyColors val="0"/>
        <c:ser>
          <c:idx val="0"/>
          <c:order val="0"/>
          <c:tx>
            <c:strRef>
              <c:f>'G1'!$K$6</c:f>
              <c:strCache>
                <c:ptCount val="1"/>
                <c:pt idx="0">
                  <c:v>běžný a kapitálový účet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'G1'!$L$5:$P$5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'G1'!$L$6:$P$6</c:f>
              <c:numCache>
                <c:formatCode>0.0</c:formatCode>
                <c:ptCount val="5"/>
                <c:pt idx="0">
                  <c:v>2.4265902237698116</c:v>
                </c:pt>
                <c:pt idx="1">
                  <c:v>0.67951509012110733</c:v>
                </c:pt>
                <c:pt idx="2">
                  <c:v>0.75381496932481429</c:v>
                </c:pt>
                <c:pt idx="3">
                  <c:v>3.1692155801844866</c:v>
                </c:pt>
                <c:pt idx="4">
                  <c:v>0.71854752907869635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6E-4A88-A989-2216B7396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0896"/>
        <c:axId val="175228032"/>
      </c:lineChart>
      <c:catAx>
        <c:axId val="1752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228032"/>
        <c:crosses val="autoZero"/>
        <c:auto val="1"/>
        <c:lblAlgn val="ctr"/>
        <c:lblOffset val="100"/>
        <c:noMultiLvlLbl val="0"/>
      </c:catAx>
      <c:valAx>
        <c:axId val="1752280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2008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'G10'!$M$5:$M$92</c:f>
              <c:numCache>
                <c:formatCode>General</c:formatCode>
                <c:ptCount val="8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</c:numCache>
            </c:numRef>
          </c:cat>
          <c:val>
            <c:numRef>
              <c:f>'G10'!$O$5:$O$92</c:f>
              <c:numCache>
                <c:formatCode>General</c:formatCode>
                <c:ptCount val="88"/>
                <c:pt idx="0">
                  <c:v>-1881</c:v>
                </c:pt>
                <c:pt idx="1">
                  <c:v>-584</c:v>
                </c:pt>
                <c:pt idx="2">
                  <c:v>1086</c:v>
                </c:pt>
                <c:pt idx="3">
                  <c:v>-24</c:v>
                </c:pt>
                <c:pt idx="4">
                  <c:v>348</c:v>
                </c:pt>
                <c:pt idx="5">
                  <c:v>830</c:v>
                </c:pt>
                <c:pt idx="6">
                  <c:v>-2120</c:v>
                </c:pt>
                <c:pt idx="7">
                  <c:v>-2279</c:v>
                </c:pt>
                <c:pt idx="8">
                  <c:v>-72</c:v>
                </c:pt>
                <c:pt idx="9">
                  <c:v>-3990</c:v>
                </c:pt>
                <c:pt idx="10">
                  <c:v>502</c:v>
                </c:pt>
                <c:pt idx="11">
                  <c:v>-723</c:v>
                </c:pt>
                <c:pt idx="12">
                  <c:v>-619</c:v>
                </c:pt>
                <c:pt idx="13">
                  <c:v>3519</c:v>
                </c:pt>
                <c:pt idx="14">
                  <c:v>-604</c:v>
                </c:pt>
                <c:pt idx="15">
                  <c:v>1564</c:v>
                </c:pt>
                <c:pt idx="16">
                  <c:v>-312</c:v>
                </c:pt>
                <c:pt idx="17">
                  <c:v>4257</c:v>
                </c:pt>
                <c:pt idx="18">
                  <c:v>-1156</c:v>
                </c:pt>
                <c:pt idx="19">
                  <c:v>-5997</c:v>
                </c:pt>
                <c:pt idx="20">
                  <c:v>8</c:v>
                </c:pt>
                <c:pt idx="21">
                  <c:v>42</c:v>
                </c:pt>
                <c:pt idx="22">
                  <c:v>90</c:v>
                </c:pt>
                <c:pt idx="23">
                  <c:v>47</c:v>
                </c:pt>
                <c:pt idx="24">
                  <c:v>173</c:v>
                </c:pt>
                <c:pt idx="25">
                  <c:v>57</c:v>
                </c:pt>
                <c:pt idx="26">
                  <c:v>182</c:v>
                </c:pt>
                <c:pt idx="27">
                  <c:v>268</c:v>
                </c:pt>
                <c:pt idx="28">
                  <c:v>144</c:v>
                </c:pt>
                <c:pt idx="29">
                  <c:v>-211</c:v>
                </c:pt>
                <c:pt idx="30">
                  <c:v>926</c:v>
                </c:pt>
                <c:pt idx="31">
                  <c:v>438</c:v>
                </c:pt>
                <c:pt idx="32">
                  <c:v>349</c:v>
                </c:pt>
                <c:pt idx="33">
                  <c:v>1444</c:v>
                </c:pt>
                <c:pt idx="34">
                  <c:v>-596</c:v>
                </c:pt>
                <c:pt idx="35">
                  <c:v>-3804</c:v>
                </c:pt>
                <c:pt idx="36">
                  <c:v>-1773</c:v>
                </c:pt>
                <c:pt idx="37">
                  <c:v>729</c:v>
                </c:pt>
                <c:pt idx="38">
                  <c:v>-462</c:v>
                </c:pt>
                <c:pt idx="39">
                  <c:v>218</c:v>
                </c:pt>
                <c:pt idx="40">
                  <c:v>-1747</c:v>
                </c:pt>
                <c:pt idx="41">
                  <c:v>1202</c:v>
                </c:pt>
                <c:pt idx="42">
                  <c:v>-1002</c:v>
                </c:pt>
                <c:pt idx="43">
                  <c:v>-3200</c:v>
                </c:pt>
                <c:pt idx="44">
                  <c:v>2567</c:v>
                </c:pt>
                <c:pt idx="45">
                  <c:v>5635</c:v>
                </c:pt>
                <c:pt idx="46">
                  <c:v>-2491</c:v>
                </c:pt>
                <c:pt idx="47">
                  <c:v>-9385</c:v>
                </c:pt>
                <c:pt idx="48">
                  <c:v>4870</c:v>
                </c:pt>
                <c:pt idx="49">
                  <c:v>-2453</c:v>
                </c:pt>
                <c:pt idx="50">
                  <c:v>3806</c:v>
                </c:pt>
                <c:pt idx="51">
                  <c:v>2395</c:v>
                </c:pt>
                <c:pt idx="52">
                  <c:v>85</c:v>
                </c:pt>
                <c:pt idx="53">
                  <c:v>1440</c:v>
                </c:pt>
                <c:pt idx="54">
                  <c:v>1061</c:v>
                </c:pt>
                <c:pt idx="55">
                  <c:v>2150</c:v>
                </c:pt>
                <c:pt idx="56">
                  <c:v>2764</c:v>
                </c:pt>
                <c:pt idx="57">
                  <c:v>503</c:v>
                </c:pt>
                <c:pt idx="58">
                  <c:v>818</c:v>
                </c:pt>
                <c:pt idx="59">
                  <c:v>1962</c:v>
                </c:pt>
                <c:pt idx="60">
                  <c:v>585</c:v>
                </c:pt>
                <c:pt idx="61">
                  <c:v>-4391</c:v>
                </c:pt>
                <c:pt idx="62">
                  <c:v>4594</c:v>
                </c:pt>
                <c:pt idx="63">
                  <c:v>3981</c:v>
                </c:pt>
                <c:pt idx="64">
                  <c:v>-1574</c:v>
                </c:pt>
                <c:pt idx="65">
                  <c:v>-461</c:v>
                </c:pt>
                <c:pt idx="66">
                  <c:v>-1286</c:v>
                </c:pt>
                <c:pt idx="67">
                  <c:v>-7970</c:v>
                </c:pt>
                <c:pt idx="68">
                  <c:v>-1729</c:v>
                </c:pt>
                <c:pt idx="69">
                  <c:v>4914</c:v>
                </c:pt>
                <c:pt idx="70">
                  <c:v>6669</c:v>
                </c:pt>
                <c:pt idx="71">
                  <c:v>4337</c:v>
                </c:pt>
                <c:pt idx="72">
                  <c:v>-921</c:v>
                </c:pt>
                <c:pt idx="73">
                  <c:v>5872</c:v>
                </c:pt>
                <c:pt idx="74">
                  <c:v>180</c:v>
                </c:pt>
                <c:pt idx="75">
                  <c:v>10160</c:v>
                </c:pt>
                <c:pt idx="76">
                  <c:v>1661</c:v>
                </c:pt>
                <c:pt idx="77">
                  <c:v>-2609</c:v>
                </c:pt>
                <c:pt idx="78">
                  <c:v>5467</c:v>
                </c:pt>
                <c:pt idx="79">
                  <c:v>-5560</c:v>
                </c:pt>
                <c:pt idx="80">
                  <c:v>-22148</c:v>
                </c:pt>
                <c:pt idx="81">
                  <c:v>-3693</c:v>
                </c:pt>
                <c:pt idx="82">
                  <c:v>7458</c:v>
                </c:pt>
                <c:pt idx="83">
                  <c:v>7587</c:v>
                </c:pt>
                <c:pt idx="84">
                  <c:v>2229</c:v>
                </c:pt>
                <c:pt idx="85">
                  <c:v>15647</c:v>
                </c:pt>
                <c:pt idx="86">
                  <c:v>14145</c:v>
                </c:pt>
                <c:pt idx="87">
                  <c:v>26026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E5-41AC-80F4-5157CCE1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3567760"/>
        <c:axId val="1643571920"/>
      </c:lineChart>
      <c:catAx>
        <c:axId val="164356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57192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6435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356776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'G11'!$K$2</c:f>
              <c:strCache>
                <c:ptCount val="1"/>
                <c:pt idx="0">
                  <c:v>Škoda, tis. 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'G11'!$L$2:$P$2</c:f>
              <c:numCache>
                <c:formatCode>#,##0</c:formatCode>
                <c:ptCount val="5"/>
                <c:pt idx="0">
                  <c:v>766.62800000000004</c:v>
                </c:pt>
                <c:pt idx="1">
                  <c:v>796.13199999999995</c:v>
                </c:pt>
                <c:pt idx="2">
                  <c:v>817.447</c:v>
                </c:pt>
                <c:pt idx="3">
                  <c:v>668.97</c:v>
                </c:pt>
                <c:pt idx="4">
                  <c:v>600.79399999999998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9-4C8C-9EC0-80A4A6C112F8}"/>
            </c:ext>
          </c:extLst>
        </c:ser>
        <c:ser>
          <c:idx val="1"/>
          <c:order val="1"/>
          <c:tx>
            <c:strRef>
              <c:f>'G11'!$K$3</c:f>
              <c:strCache>
                <c:ptCount val="1"/>
                <c:pt idx="0">
                  <c:v>Toyota, Peugeot, Citroën, tis. ks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'G11'!$L$3:$P$3</c:f>
              <c:numCache>
                <c:formatCode>#,##0</c:formatCode>
                <c:ptCount val="5"/>
                <c:pt idx="0">
                  <c:v>198.64400000000001</c:v>
                </c:pt>
                <c:pt idx="1">
                  <c:v>210.26</c:v>
                </c:pt>
                <c:pt idx="2">
                  <c:v>209.458</c:v>
                </c:pt>
                <c:pt idx="3">
                  <c:v>163.614</c:v>
                </c:pt>
                <c:pt idx="4">
                  <c:v>148.75200000000001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9-4C8C-9EC0-80A4A6C112F8}"/>
            </c:ext>
          </c:extLst>
        </c:ser>
        <c:ser>
          <c:idx val="2"/>
          <c:order val="2"/>
          <c:tx>
            <c:strRef>
              <c:f>'G11'!$K$4</c:f>
              <c:strCache>
                <c:ptCount val="1"/>
                <c:pt idx="0">
                  <c:v>Hyundai, tis. ks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'G11'!$L$4:$P$4</c:f>
              <c:numCache>
                <c:formatCode>#,##0</c:formatCode>
                <c:ptCount val="5"/>
                <c:pt idx="0">
                  <c:v>340.95699999999999</c:v>
                </c:pt>
                <c:pt idx="1">
                  <c:v>325.29500000000002</c:v>
                </c:pt>
                <c:pt idx="2">
                  <c:v>294.16399999999999</c:v>
                </c:pt>
                <c:pt idx="3">
                  <c:v>225.65899999999999</c:v>
                </c:pt>
                <c:pt idx="4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9-4C8C-9EC0-80A4A6C1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3850160"/>
        <c:axId val="933853488"/>
      </c:barChart>
      <c:lineChart>
        <c:grouping val="standard"/>
        <c:varyColors val="0"/>
        <c:ser>
          <c:idx val="3"/>
          <c:order val="3"/>
          <c:tx>
            <c:strRef>
              <c:f>'G11'!$K$5</c:f>
              <c:strCache>
                <c:ptCount val="1"/>
                <c:pt idx="0">
                  <c:v>Vývoz aut, mld. EUR (pravá osa)</c:v>
                </c:pt>
              </c:strCache>
            </c:strRef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'G11'!$L$5:$P$5</c:f>
              <c:numCache>
                <c:formatCode>#,##0</c:formatCode>
                <c:ptCount val="5"/>
                <c:pt idx="0">
                  <c:v>18.862960999999999</c:v>
                </c:pt>
                <c:pt idx="1">
                  <c:v>19.207180000000001</c:v>
                </c:pt>
                <c:pt idx="2" formatCode="#\ ##0.0">
                  <c:v>19.981012</c:v>
                </c:pt>
                <c:pt idx="3">
                  <c:v>17.911677000000001</c:v>
                </c:pt>
                <c:pt idx="4">
                  <c:v>19.669326000000002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79-4C8C-9EC0-80A4A6C1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00047"/>
        <c:axId val="493001295"/>
      </c:lineChart>
      <c:catAx>
        <c:axId val="9338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33853488"/>
        <c:crosses val="autoZero"/>
        <c:auto val="1"/>
        <c:lblAlgn val="ctr"/>
        <c:lblOffset val="100"/>
        <c:noMultiLvlLbl val="0"/>
      </c:catAx>
      <c:valAx>
        <c:axId val="93385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33850160"/>
        <c:crosses val="autoZero"/>
        <c:crossBetween val="between"/>
      </c:valAx>
      <c:valAx>
        <c:axId val="493001295"/>
        <c:scaling>
          <c:orientation val="minMax"/>
          <c:max val="21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3000047"/>
        <c:crosses val="max"/>
        <c:crossBetween val="between"/>
        <c:majorUnit val="3"/>
      </c:valAx>
      <c:catAx>
        <c:axId val="4930000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0012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'G11'!$J$2</c:f>
              <c:strCache>
                <c:ptCount val="1"/>
                <c:pt idx="0">
                  <c:v>Škoda, thousands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'G11'!$L$2:$P$2</c:f>
              <c:numCache>
                <c:formatCode>#,##0</c:formatCode>
                <c:ptCount val="5"/>
                <c:pt idx="0">
                  <c:v>766.62800000000004</c:v>
                </c:pt>
                <c:pt idx="1">
                  <c:v>796.13199999999995</c:v>
                </c:pt>
                <c:pt idx="2">
                  <c:v>817.447</c:v>
                </c:pt>
                <c:pt idx="3">
                  <c:v>668.97</c:v>
                </c:pt>
                <c:pt idx="4">
                  <c:v>600.79399999999998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A-46F1-8E6D-D10420A868D3}"/>
            </c:ext>
          </c:extLst>
        </c:ser>
        <c:ser>
          <c:idx val="1"/>
          <c:order val="1"/>
          <c:tx>
            <c:strRef>
              <c:f>'G11'!$J$3</c:f>
              <c:strCache>
                <c:ptCount val="1"/>
                <c:pt idx="0">
                  <c:v>Toyota, Peugeot, Citroën, thousands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'G11'!$L$3:$P$3</c:f>
              <c:numCache>
                <c:formatCode>#,##0</c:formatCode>
                <c:ptCount val="5"/>
                <c:pt idx="0">
                  <c:v>198.64400000000001</c:v>
                </c:pt>
                <c:pt idx="1">
                  <c:v>210.26</c:v>
                </c:pt>
                <c:pt idx="2">
                  <c:v>209.458</c:v>
                </c:pt>
                <c:pt idx="3">
                  <c:v>163.614</c:v>
                </c:pt>
                <c:pt idx="4">
                  <c:v>148.75200000000001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A-46F1-8E6D-D10420A868D3}"/>
            </c:ext>
          </c:extLst>
        </c:ser>
        <c:ser>
          <c:idx val="2"/>
          <c:order val="2"/>
          <c:tx>
            <c:strRef>
              <c:f>'G11'!$J$4</c:f>
              <c:strCache>
                <c:ptCount val="1"/>
                <c:pt idx="0">
                  <c:v>Hyundai, thousands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'G11'!$L$4:$P$4</c:f>
              <c:numCache>
                <c:formatCode>#,##0</c:formatCode>
                <c:ptCount val="5"/>
                <c:pt idx="0">
                  <c:v>340.95699999999999</c:v>
                </c:pt>
                <c:pt idx="1">
                  <c:v>325.29500000000002</c:v>
                </c:pt>
                <c:pt idx="2">
                  <c:v>294.16399999999999</c:v>
                </c:pt>
                <c:pt idx="3">
                  <c:v>225.65899999999999</c:v>
                </c:pt>
                <c:pt idx="4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A-46F1-8E6D-D10420A86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3850160"/>
        <c:axId val="933853488"/>
      </c:barChart>
      <c:lineChart>
        <c:grouping val="standard"/>
        <c:varyColors val="0"/>
        <c:ser>
          <c:idx val="3"/>
          <c:order val="3"/>
          <c:tx>
            <c:strRef>
              <c:f>'G11'!$J$5</c:f>
              <c:strCache>
                <c:ptCount val="1"/>
                <c:pt idx="0">
                  <c:v>Car exports, EUR billions (right-hand scale)</c:v>
                </c:pt>
              </c:strCache>
            </c:strRef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numRef>
              <c:f>'G11'!$L$1:$P$1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'G11'!$L$5:$P$5</c:f>
              <c:numCache>
                <c:formatCode>#,##0</c:formatCode>
                <c:ptCount val="5"/>
                <c:pt idx="0">
                  <c:v>18.862960999999999</c:v>
                </c:pt>
                <c:pt idx="1">
                  <c:v>19.207180000000001</c:v>
                </c:pt>
                <c:pt idx="2" formatCode="#\ ##0.0">
                  <c:v>19.981012</c:v>
                </c:pt>
                <c:pt idx="3">
                  <c:v>17.911677000000001</c:v>
                </c:pt>
                <c:pt idx="4">
                  <c:v>19.669326000000002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5A-46F1-8E6D-D10420A86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00047"/>
        <c:axId val="493001295"/>
      </c:lineChart>
      <c:catAx>
        <c:axId val="9338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33853488"/>
        <c:crosses val="autoZero"/>
        <c:auto val="1"/>
        <c:lblAlgn val="ctr"/>
        <c:lblOffset val="100"/>
        <c:noMultiLvlLbl val="0"/>
      </c:catAx>
      <c:valAx>
        <c:axId val="93385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33850160"/>
        <c:crosses val="autoZero"/>
        <c:crossBetween val="between"/>
      </c:valAx>
      <c:valAx>
        <c:axId val="493001295"/>
        <c:scaling>
          <c:orientation val="minMax"/>
          <c:max val="21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3000047"/>
        <c:crosses val="max"/>
        <c:crossBetween val="between"/>
        <c:majorUnit val="3"/>
      </c:valAx>
      <c:catAx>
        <c:axId val="4930000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0012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'G13'!$J$4</c:f>
              <c:strCache>
                <c:ptCount val="1"/>
                <c:pt idx="0">
                  <c:v>CZ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'G13'!$K$3:$AJ$3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'G13'!$K$4:$AJ$4</c:f>
              <c:numCache>
                <c:formatCode>General</c:formatCode>
                <c:ptCount val="26"/>
                <c:pt idx="0">
                  <c:v>4.45908177E-2</c:v>
                </c:pt>
                <c:pt idx="1">
                  <c:v>4.7856065900000001E-2</c:v>
                </c:pt>
                <c:pt idx="2">
                  <c:v>5.7763630400000002E-2</c:v>
                </c:pt>
                <c:pt idx="3">
                  <c:v>7.0704968300000004E-2</c:v>
                </c:pt>
                <c:pt idx="4">
                  <c:v>7.9065461899999995E-2</c:v>
                </c:pt>
                <c:pt idx="5">
                  <c:v>8.4186884500000003E-2</c:v>
                </c:pt>
                <c:pt idx="6">
                  <c:v>8.7446837700000002E-2</c:v>
                </c:pt>
                <c:pt idx="7">
                  <c:v>0.10979990420000001</c:v>
                </c:pt>
                <c:pt idx="8">
                  <c:v>8.9874776899999995E-2</c:v>
                </c:pt>
                <c:pt idx="9">
                  <c:v>9.0148671299999997E-2</c:v>
                </c:pt>
                <c:pt idx="10">
                  <c:v>9.3159453200000006E-2</c:v>
                </c:pt>
                <c:pt idx="11">
                  <c:v>9.9719125800000002E-2</c:v>
                </c:pt>
                <c:pt idx="12">
                  <c:v>9.6646022700000001E-2</c:v>
                </c:pt>
                <c:pt idx="13">
                  <c:v>9.2162601999999996E-2</c:v>
                </c:pt>
                <c:pt idx="14">
                  <c:v>0.1009195376</c:v>
                </c:pt>
                <c:pt idx="15">
                  <c:v>0.10521626520000001</c:v>
                </c:pt>
                <c:pt idx="16">
                  <c:v>0.1057225109</c:v>
                </c:pt>
                <c:pt idx="17">
                  <c:v>0.10686189929999999</c:v>
                </c:pt>
                <c:pt idx="18">
                  <c:v>0.1057915213</c:v>
                </c:pt>
                <c:pt idx="19">
                  <c:v>0.112916277</c:v>
                </c:pt>
                <c:pt idx="20">
                  <c:v>0.1184236642</c:v>
                </c:pt>
                <c:pt idx="21">
                  <c:v>0.1241486508</c:v>
                </c:pt>
                <c:pt idx="22">
                  <c:v>0.12592084889999999</c:v>
                </c:pt>
                <c:pt idx="23">
                  <c:v>0.12739369540000001</c:v>
                </c:pt>
                <c:pt idx="24">
                  <c:v>0.12862208319999999</c:v>
                </c:pt>
                <c:pt idx="25">
                  <c:v>0.1279150503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2-4D30-8F61-9F5F0EF98872}"/>
            </c:ext>
          </c:extLst>
        </c:ser>
        <c:ser>
          <c:idx val="1"/>
          <c:order val="1"/>
          <c:tx>
            <c:strRef>
              <c:f>'G13'!$J$5</c:f>
              <c:strCache>
                <c:ptCount val="1"/>
                <c:pt idx="0">
                  <c:v>HU</c:v>
                </c:pt>
              </c:strCache>
            </c:strRef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'G13'!$K$3:$AJ$3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'G13'!$K$5:$AJ$5</c:f>
              <c:numCache>
                <c:formatCode>General</c:formatCode>
                <c:ptCount val="26"/>
                <c:pt idx="0">
                  <c:v>5.6222369600000002E-2</c:v>
                </c:pt>
                <c:pt idx="1">
                  <c:v>5.8450028299999998E-2</c:v>
                </c:pt>
                <c:pt idx="2">
                  <c:v>8.9349656400000005E-2</c:v>
                </c:pt>
                <c:pt idx="3">
                  <c:v>0.1167825621</c:v>
                </c:pt>
                <c:pt idx="4">
                  <c:v>0.13521692499999999</c:v>
                </c:pt>
                <c:pt idx="5">
                  <c:v>0.12937872410000001</c:v>
                </c:pt>
                <c:pt idx="6">
                  <c:v>0.11795626419999999</c:v>
                </c:pt>
                <c:pt idx="7">
                  <c:v>0.1211235591</c:v>
                </c:pt>
                <c:pt idx="8">
                  <c:v>0.13191281229999999</c:v>
                </c:pt>
                <c:pt idx="9">
                  <c:v>0.16020453679999999</c:v>
                </c:pt>
                <c:pt idx="10">
                  <c:v>0.14938416339999999</c:v>
                </c:pt>
                <c:pt idx="11">
                  <c:v>0.13849880589999999</c:v>
                </c:pt>
                <c:pt idx="12">
                  <c:v>0.14038551460000001</c:v>
                </c:pt>
                <c:pt idx="13">
                  <c:v>0.13793605740000001</c:v>
                </c:pt>
                <c:pt idx="14">
                  <c:v>0.1413365151</c:v>
                </c:pt>
                <c:pt idx="15">
                  <c:v>0.1453653164</c:v>
                </c:pt>
                <c:pt idx="16">
                  <c:v>0.12758639159999999</c:v>
                </c:pt>
                <c:pt idx="17">
                  <c:v>0.1028805733</c:v>
                </c:pt>
                <c:pt idx="18">
                  <c:v>0.10104947240000001</c:v>
                </c:pt>
                <c:pt idx="19">
                  <c:v>0.1113093104</c:v>
                </c:pt>
                <c:pt idx="20">
                  <c:v>0.1237396721</c:v>
                </c:pt>
                <c:pt idx="21">
                  <c:v>0.1212270505</c:v>
                </c:pt>
                <c:pt idx="22">
                  <c:v>0.11154177899999999</c:v>
                </c:pt>
                <c:pt idx="23">
                  <c:v>0.1060412756</c:v>
                </c:pt>
                <c:pt idx="24">
                  <c:v>0.1120967992</c:v>
                </c:pt>
                <c:pt idx="25">
                  <c:v>0.10733322319999999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2-4D30-8F61-9F5F0EF98872}"/>
            </c:ext>
          </c:extLst>
        </c:ser>
        <c:ser>
          <c:idx val="2"/>
          <c:order val="2"/>
          <c:tx>
            <c:strRef>
              <c:f>'G13'!$J$6</c:f>
              <c:strCache>
                <c:ptCount val="1"/>
                <c:pt idx="0">
                  <c:v>PL</c:v>
                </c:pt>
              </c:strCache>
            </c:strRef>
          </c:tx>
          <c:spPr>
            <a:ln w="25400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strRef>
              <c:f>'G13'!$K$3:$AJ$3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'G13'!$K$6:$AJ$6</c:f>
              <c:numCache>
                <c:formatCode>General</c:formatCode>
                <c:ptCount val="26"/>
                <c:pt idx="0">
                  <c:v>8.0289509300000006E-2</c:v>
                </c:pt>
                <c:pt idx="1">
                  <c:v>7.8334737200000004E-2</c:v>
                </c:pt>
                <c:pt idx="2">
                  <c:v>7.0942619100000007E-2</c:v>
                </c:pt>
                <c:pt idx="3">
                  <c:v>7.3098090599999999E-2</c:v>
                </c:pt>
                <c:pt idx="4">
                  <c:v>7.4773199900000004E-2</c:v>
                </c:pt>
                <c:pt idx="5">
                  <c:v>7.6945880800000005E-2</c:v>
                </c:pt>
                <c:pt idx="6">
                  <c:v>8.1993545400000006E-2</c:v>
                </c:pt>
                <c:pt idx="7">
                  <c:v>8.4110166200000003E-2</c:v>
                </c:pt>
                <c:pt idx="8">
                  <c:v>8.5177392899999996E-2</c:v>
                </c:pt>
                <c:pt idx="9">
                  <c:v>8.4297783599999995E-2</c:v>
                </c:pt>
                <c:pt idx="10">
                  <c:v>8.1016635000000004E-2</c:v>
                </c:pt>
                <c:pt idx="11">
                  <c:v>8.0833949599999996E-2</c:v>
                </c:pt>
                <c:pt idx="12">
                  <c:v>7.7964097100000004E-2</c:v>
                </c:pt>
                <c:pt idx="13">
                  <c:v>7.56168864E-2</c:v>
                </c:pt>
                <c:pt idx="14">
                  <c:v>8.4705995199999995E-2</c:v>
                </c:pt>
                <c:pt idx="15">
                  <c:v>7.7376468500000004E-2</c:v>
                </c:pt>
                <c:pt idx="16">
                  <c:v>7.1514672599999995E-2</c:v>
                </c:pt>
                <c:pt idx="17">
                  <c:v>6.4630290899999998E-2</c:v>
                </c:pt>
                <c:pt idx="18">
                  <c:v>6.3588082200000007E-2</c:v>
                </c:pt>
                <c:pt idx="19">
                  <c:v>6.4925972100000007E-2</c:v>
                </c:pt>
                <c:pt idx="20">
                  <c:v>6.5250468000000006E-2</c:v>
                </c:pt>
                <c:pt idx="21">
                  <c:v>6.7337017499999999E-2</c:v>
                </c:pt>
                <c:pt idx="22">
                  <c:v>6.4214023800000006E-2</c:v>
                </c:pt>
                <c:pt idx="23">
                  <c:v>6.32683525E-2</c:v>
                </c:pt>
                <c:pt idx="24">
                  <c:v>6.6192556400000005E-2</c:v>
                </c:pt>
                <c:pt idx="25">
                  <c:v>6.3430523099999997E-2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2-4D30-8F61-9F5F0EF98872}"/>
            </c:ext>
          </c:extLst>
        </c:ser>
        <c:ser>
          <c:idx val="3"/>
          <c:order val="3"/>
          <c:tx>
            <c:strRef>
              <c:f>'G13'!$J$7</c:f>
              <c:strCache>
                <c:ptCount val="1"/>
                <c:pt idx="0">
                  <c:v>SK</c:v>
                </c:pt>
              </c:strCache>
            </c:strRef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'G13'!$K$3:$AJ$3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'G13'!$K$7:$AJ$7</c:f>
              <c:numCache>
                <c:formatCode>General</c:formatCode>
                <c:ptCount val="26"/>
                <c:pt idx="0">
                  <c:v>9.1758745200000005E-2</c:v>
                </c:pt>
                <c:pt idx="1">
                  <c:v>6.6937400499999994E-2</c:v>
                </c:pt>
                <c:pt idx="2">
                  <c:v>8.6139423600000001E-2</c:v>
                </c:pt>
                <c:pt idx="3">
                  <c:v>0.1280799047</c:v>
                </c:pt>
                <c:pt idx="4">
                  <c:v>0.1257154006</c:v>
                </c:pt>
                <c:pt idx="5">
                  <c:v>0.15109501910000001</c:v>
                </c:pt>
                <c:pt idx="6">
                  <c:v>0.13024186900000001</c:v>
                </c:pt>
                <c:pt idx="7">
                  <c:v>0.13689662829999999</c:v>
                </c:pt>
                <c:pt idx="8">
                  <c:v>0.1768038347</c:v>
                </c:pt>
                <c:pt idx="9">
                  <c:v>0.1449137469</c:v>
                </c:pt>
                <c:pt idx="10">
                  <c:v>0.11934575710000001</c:v>
                </c:pt>
                <c:pt idx="11">
                  <c:v>0.1451970766</c:v>
                </c:pt>
                <c:pt idx="12">
                  <c:v>0.17217907269999999</c:v>
                </c:pt>
                <c:pt idx="13">
                  <c:v>0.16896087269999999</c:v>
                </c:pt>
                <c:pt idx="14">
                  <c:v>0.16773413100000001</c:v>
                </c:pt>
                <c:pt idx="15">
                  <c:v>0.15718969790000001</c:v>
                </c:pt>
                <c:pt idx="16">
                  <c:v>0.1539937328</c:v>
                </c:pt>
                <c:pt idx="17">
                  <c:v>0.16577884670000001</c:v>
                </c:pt>
                <c:pt idx="18">
                  <c:v>0.1720215159</c:v>
                </c:pt>
                <c:pt idx="19">
                  <c:v>0.17452297389999999</c:v>
                </c:pt>
                <c:pt idx="20">
                  <c:v>0.183455909</c:v>
                </c:pt>
                <c:pt idx="21">
                  <c:v>0.19716739690000001</c:v>
                </c:pt>
                <c:pt idx="22">
                  <c:v>0.1898201887</c:v>
                </c:pt>
                <c:pt idx="23">
                  <c:v>0.21689863700000001</c:v>
                </c:pt>
                <c:pt idx="24">
                  <c:v>0.2350303135</c:v>
                </c:pt>
                <c:pt idx="25">
                  <c:v>0.25618503840000001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42-4D30-8F61-9F5F0EF98872}"/>
            </c:ext>
          </c:extLst>
        </c:ser>
        <c:ser>
          <c:idx val="4"/>
          <c:order val="4"/>
          <c:tx>
            <c:strRef>
              <c:f>'G13'!$J$8</c:f>
              <c:strCache>
                <c:ptCount val="1"/>
                <c:pt idx="0">
                  <c:v>EU15</c:v>
                </c:pt>
              </c:strCache>
            </c:strRef>
          </c:tx>
          <c:spPr>
            <a:ln w="2540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cat>
            <c:strRef>
              <c:f>'G13'!$K$3:$AJ$3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'G13'!$K$8:$AJ$8</c:f>
              <c:numCache>
                <c:formatCode>General</c:formatCode>
                <c:ptCount val="26"/>
                <c:pt idx="0">
                  <c:v>5.1464975000000003E-2</c:v>
                </c:pt>
                <c:pt idx="1">
                  <c:v>5.3479713499999998E-2</c:v>
                </c:pt>
                <c:pt idx="2">
                  <c:v>5.5430888599999999E-2</c:v>
                </c:pt>
                <c:pt idx="3">
                  <c:v>5.9034975400000002E-2</c:v>
                </c:pt>
                <c:pt idx="4">
                  <c:v>6.1663610000000001E-2</c:v>
                </c:pt>
                <c:pt idx="5">
                  <c:v>7.1955113700000004E-2</c:v>
                </c:pt>
                <c:pt idx="6">
                  <c:v>6.9663506900000005E-2</c:v>
                </c:pt>
                <c:pt idx="7">
                  <c:v>7.0563181200000005E-2</c:v>
                </c:pt>
                <c:pt idx="8">
                  <c:v>7.2486596299999997E-2</c:v>
                </c:pt>
                <c:pt idx="9">
                  <c:v>7.1977862000000004E-2</c:v>
                </c:pt>
                <c:pt idx="10">
                  <c:v>6.8113864100000004E-2</c:v>
                </c:pt>
                <c:pt idx="11">
                  <c:v>6.6585678400000001E-2</c:v>
                </c:pt>
                <c:pt idx="12">
                  <c:v>6.6397207200000002E-2</c:v>
                </c:pt>
                <c:pt idx="13">
                  <c:v>6.43409598E-2</c:v>
                </c:pt>
                <c:pt idx="14">
                  <c:v>6.6180578300000001E-2</c:v>
                </c:pt>
                <c:pt idx="15">
                  <c:v>6.3752698400000002E-2</c:v>
                </c:pt>
                <c:pt idx="16">
                  <c:v>6.4096392599999996E-2</c:v>
                </c:pt>
                <c:pt idx="17">
                  <c:v>6.5914555900000005E-2</c:v>
                </c:pt>
                <c:pt idx="18">
                  <c:v>6.5214571799999996E-2</c:v>
                </c:pt>
                <c:pt idx="19">
                  <c:v>6.4412030199999998E-2</c:v>
                </c:pt>
                <c:pt idx="20">
                  <c:v>6.6112837199999996E-2</c:v>
                </c:pt>
                <c:pt idx="21">
                  <c:v>6.7200240199999997E-2</c:v>
                </c:pt>
                <c:pt idx="22">
                  <c:v>6.5902752499999995E-2</c:v>
                </c:pt>
                <c:pt idx="23">
                  <c:v>6.5363421899999996E-2</c:v>
                </c:pt>
                <c:pt idx="24">
                  <c:v>6.5594862099999998E-2</c:v>
                </c:pt>
                <c:pt idx="25">
                  <c:v>6.5521053499999996E-2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42-4D30-8F61-9F5F0EF9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4923231"/>
        <c:axId val="1864924063"/>
      </c:lineChart>
      <c:catAx>
        <c:axId val="186492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64924063"/>
        <c:crosses val="autoZero"/>
        <c:auto val="1"/>
        <c:lblAlgn val="ctr"/>
        <c:lblOffset val="100"/>
        <c:tickLblSkip val="5"/>
        <c:noMultiLvlLbl val="0"/>
      </c:catAx>
      <c:valAx>
        <c:axId val="186492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6492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676181414526"/>
          <c:y val="3.5380827396575429E-2"/>
          <c:w val="0.80479754730944075"/>
          <c:h val="0.81987022941114274"/>
        </c:manualLayout>
      </c:layout>
      <c:scatterChart>
        <c:scatterStyle val="lineMarker"/>
        <c:varyColors val="0"/>
        <c:ser>
          <c:idx val="0"/>
          <c:order val="0"/>
          <c:spPr>
            <a:ln w="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0" cap="rnd" cmpd="sng" algn="ctr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xVal>
            <c:numRef>
              <c:f>'G14'!$N$2:$N$51</c:f>
              <c:numCache>
                <c:formatCode>0.00</c:formatCode>
                <c:ptCount val="50"/>
                <c:pt idx="0">
                  <c:v>1.9992128800000002E-2</c:v>
                </c:pt>
                <c:pt idx="1">
                  <c:v>0.38525569279999999</c:v>
                </c:pt>
                <c:pt idx="2">
                  <c:v>3.5530922716000002</c:v>
                </c:pt>
                <c:pt idx="3">
                  <c:v>1.0371865377</c:v>
                </c:pt>
                <c:pt idx="4">
                  <c:v>0.4514840162</c:v>
                </c:pt>
                <c:pt idx="5">
                  <c:v>3.3559879105000001</c:v>
                </c:pt>
                <c:pt idx="6">
                  <c:v>1.7555423374000001</c:v>
                </c:pt>
                <c:pt idx="7">
                  <c:v>0.1941975071</c:v>
                </c:pt>
                <c:pt idx="8">
                  <c:v>2.5814946110000001</c:v>
                </c:pt>
                <c:pt idx="9">
                  <c:v>1.9119289930000001</c:v>
                </c:pt>
                <c:pt idx="10">
                  <c:v>0.4510212126</c:v>
                </c:pt>
                <c:pt idx="11">
                  <c:v>0.84925410489999997</c:v>
                </c:pt>
                <c:pt idx="12">
                  <c:v>0.16466314639999999</c:v>
                </c:pt>
                <c:pt idx="13">
                  <c:v>2.8929811987999998</c:v>
                </c:pt>
                <c:pt idx="14">
                  <c:v>1.9389867931</c:v>
                </c:pt>
                <c:pt idx="15">
                  <c:v>0.84519060639999999</c:v>
                </c:pt>
                <c:pt idx="16">
                  <c:v>0.78393720069999995</c:v>
                </c:pt>
                <c:pt idx="17">
                  <c:v>1.1366951636</c:v>
                </c:pt>
                <c:pt idx="18">
                  <c:v>4.2429509723000001</c:v>
                </c:pt>
                <c:pt idx="19">
                  <c:v>3.5252399813999999</c:v>
                </c:pt>
                <c:pt idx="20">
                  <c:v>1.2875266164000001</c:v>
                </c:pt>
                <c:pt idx="21">
                  <c:v>3.0224704355999998</c:v>
                </c:pt>
                <c:pt idx="22">
                  <c:v>0.73285980559999997</c:v>
                </c:pt>
                <c:pt idx="23">
                  <c:v>1.3651915994999999</c:v>
                </c:pt>
                <c:pt idx="24">
                  <c:v>1.3989694291999999</c:v>
                </c:pt>
                <c:pt idx="25">
                  <c:v>1.4502961078000001</c:v>
                </c:pt>
                <c:pt idx="26">
                  <c:v>0.67747831420000004</c:v>
                </c:pt>
                <c:pt idx="27">
                  <c:v>0.65882962290000002</c:v>
                </c:pt>
                <c:pt idx="28">
                  <c:v>1.3832855637999999</c:v>
                </c:pt>
                <c:pt idx="29">
                  <c:v>1.5315871599999999</c:v>
                </c:pt>
                <c:pt idx="30">
                  <c:v>3.0775478023999998</c:v>
                </c:pt>
                <c:pt idx="31">
                  <c:v>2.9070679392000001</c:v>
                </c:pt>
                <c:pt idx="32">
                  <c:v>1.2113778621</c:v>
                </c:pt>
                <c:pt idx="33">
                  <c:v>1.6793146145</c:v>
                </c:pt>
                <c:pt idx="34">
                  <c:v>0.48258186720000001</c:v>
                </c:pt>
                <c:pt idx="35">
                  <c:v>2.1215519058000001</c:v>
                </c:pt>
                <c:pt idx="36">
                  <c:v>0.71220622320000004</c:v>
                </c:pt>
                <c:pt idx="37">
                  <c:v>0.99626042290000005</c:v>
                </c:pt>
                <c:pt idx="38">
                  <c:v>1.0368536469</c:v>
                </c:pt>
                <c:pt idx="39">
                  <c:v>0.89646705329999998</c:v>
                </c:pt>
                <c:pt idx="40">
                  <c:v>1.9900144900000001</c:v>
                </c:pt>
                <c:pt idx="41">
                  <c:v>0.78004096980000004</c:v>
                </c:pt>
                <c:pt idx="42">
                  <c:v>0.93969866089999998</c:v>
                </c:pt>
                <c:pt idx="43">
                  <c:v>1.2631925729</c:v>
                </c:pt>
                <c:pt idx="44">
                  <c:v>0.9773658006</c:v>
                </c:pt>
                <c:pt idx="45">
                  <c:v>2.3233980343999998</c:v>
                </c:pt>
                <c:pt idx="46">
                  <c:v>0.26004867729999998</c:v>
                </c:pt>
                <c:pt idx="47">
                  <c:v>1.3230891385000001</c:v>
                </c:pt>
                <c:pt idx="48">
                  <c:v>2.2162951967</c:v>
                </c:pt>
                <c:pt idx="49">
                  <c:v>1.4841413917999999</c:v>
                </c:pt>
              </c:numCache>
            </c:numRef>
          </c:xVal>
          <c:yVal>
            <c:numRef>
              <c:f>'G14'!$O$2:$O$51</c:f>
              <c:numCache>
                <c:formatCode>0.00</c:formatCode>
                <c:ptCount val="50"/>
                <c:pt idx="0">
                  <c:v>2.54940297E-2</c:v>
                </c:pt>
                <c:pt idx="1">
                  <c:v>0.32618548289999999</c:v>
                </c:pt>
                <c:pt idx="2">
                  <c:v>3.5903823382</c:v>
                </c:pt>
                <c:pt idx="3">
                  <c:v>1.0708654311000001</c:v>
                </c:pt>
                <c:pt idx="4">
                  <c:v>0.71782940149999996</c:v>
                </c:pt>
                <c:pt idx="5">
                  <c:v>3.522904869</c:v>
                </c:pt>
                <c:pt idx="6">
                  <c:v>2.1142106208000002</c:v>
                </c:pt>
                <c:pt idx="7">
                  <c:v>0.2194810734</c:v>
                </c:pt>
                <c:pt idx="8">
                  <c:v>2.9675795410000001</c:v>
                </c:pt>
                <c:pt idx="9">
                  <c:v>1.6721543761</c:v>
                </c:pt>
                <c:pt idx="10">
                  <c:v>0.19086698360000001</c:v>
                </c:pt>
                <c:pt idx="11">
                  <c:v>1.0749795675</c:v>
                </c:pt>
                <c:pt idx="12">
                  <c:v>0.20456914900000001</c:v>
                </c:pt>
                <c:pt idx="13">
                  <c:v>2.5654273924000002</c:v>
                </c:pt>
                <c:pt idx="14">
                  <c:v>2.0547574304</c:v>
                </c:pt>
                <c:pt idx="15">
                  <c:v>0.90860185869999999</c:v>
                </c:pt>
                <c:pt idx="16">
                  <c:v>2.1698801352000001</c:v>
                </c:pt>
                <c:pt idx="17">
                  <c:v>1.2304681549000001</c:v>
                </c:pt>
                <c:pt idx="18">
                  <c:v>2.2184234959000002</c:v>
                </c:pt>
                <c:pt idx="19">
                  <c:v>2.2305178656</c:v>
                </c:pt>
                <c:pt idx="20">
                  <c:v>0.78081321770000001</c:v>
                </c:pt>
                <c:pt idx="21">
                  <c:v>3.1865867178</c:v>
                </c:pt>
                <c:pt idx="22">
                  <c:v>0.52177972930000005</c:v>
                </c:pt>
                <c:pt idx="23">
                  <c:v>1.1165877997</c:v>
                </c:pt>
                <c:pt idx="24">
                  <c:v>1.2231482378</c:v>
                </c:pt>
                <c:pt idx="25">
                  <c:v>1.7540530891999999</c:v>
                </c:pt>
                <c:pt idx="26">
                  <c:v>0.72273429789999999</c:v>
                </c:pt>
                <c:pt idx="27">
                  <c:v>0.77464217390000001</c:v>
                </c:pt>
                <c:pt idx="28">
                  <c:v>1.566456528</c:v>
                </c:pt>
                <c:pt idx="29">
                  <c:v>1.7929173703000001</c:v>
                </c:pt>
                <c:pt idx="30">
                  <c:v>3.1413052985999999</c:v>
                </c:pt>
                <c:pt idx="31">
                  <c:v>2.2140552189</c:v>
                </c:pt>
                <c:pt idx="32">
                  <c:v>1.4287634879</c:v>
                </c:pt>
                <c:pt idx="33">
                  <c:v>1.6467632704999999</c:v>
                </c:pt>
                <c:pt idx="34">
                  <c:v>0.43681473380000002</c:v>
                </c:pt>
                <c:pt idx="35">
                  <c:v>1.4329955405000001</c:v>
                </c:pt>
                <c:pt idx="36">
                  <c:v>0.84245664360000005</c:v>
                </c:pt>
                <c:pt idx="37">
                  <c:v>0.87131019279999999</c:v>
                </c:pt>
                <c:pt idx="38">
                  <c:v>1.3127397411999999</c:v>
                </c:pt>
                <c:pt idx="39">
                  <c:v>0.84398507249999999</c:v>
                </c:pt>
                <c:pt idx="40">
                  <c:v>1.5465378319</c:v>
                </c:pt>
                <c:pt idx="41">
                  <c:v>1.2032107826</c:v>
                </c:pt>
                <c:pt idx="42">
                  <c:v>0.39436148519999997</c:v>
                </c:pt>
                <c:pt idx="43">
                  <c:v>1.7851908590000001</c:v>
                </c:pt>
                <c:pt idx="44">
                  <c:v>1.0118100477</c:v>
                </c:pt>
                <c:pt idx="45">
                  <c:v>1.5994574508999999</c:v>
                </c:pt>
                <c:pt idx="46">
                  <c:v>0.48335787260000002</c:v>
                </c:pt>
                <c:pt idx="47">
                  <c:v>0.90099143530000003</c:v>
                </c:pt>
                <c:pt idx="48">
                  <c:v>3.2064499464999998</c:v>
                </c:pt>
                <c:pt idx="49">
                  <c:v>0.47958929210000001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A2-42F3-A18A-F106222EEF10}"/>
            </c:ext>
          </c:extLst>
        </c:ser>
        <c:ser>
          <c:idx val="1"/>
          <c:order val="1"/>
          <c:tx>
            <c:v>axis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'G14'!$Q$2:$Q$7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'G14'!$R$2:$R$7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A2-42F3-A18A-F106222EEF10}"/>
            </c:ext>
          </c:extLst>
        </c:ser>
        <c:ser>
          <c:idx val="2"/>
          <c:order val="2"/>
          <c:tx>
            <c:v>horiz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'G14'!$S$2:$S$3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'G14'!$T$2:$T$3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A2-42F3-A18A-F106222EEF10}"/>
            </c:ext>
          </c:extLst>
        </c:ser>
        <c:ser>
          <c:idx val="3"/>
          <c:order val="3"/>
          <c:tx>
            <c:v>vert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'G14'!$U$2:$U$3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'G14'!$V$2:$V$3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A2-42F3-A18A-F106222EE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657696"/>
        <c:axId val="1523655616"/>
      </c:scatterChart>
      <c:valAx>
        <c:axId val="1523657696"/>
        <c:scaling>
          <c:orientation val="minMax"/>
          <c:max val="4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/>
                  <a:t>Komparativní výhoda 2010</a:t>
                </a:r>
              </a:p>
            </c:rich>
          </c:tx>
          <c:layout>
            <c:manualLayout>
              <c:xMode val="edge"/>
              <c:yMode val="edge"/>
              <c:x val="0.35496167671001161"/>
              <c:y val="0.92567237551538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23655616"/>
        <c:crosses val="autoZero"/>
        <c:crossBetween val="midCat"/>
        <c:majorUnit val="0.5"/>
      </c:valAx>
      <c:valAx>
        <c:axId val="1523655616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/>
                  <a:t>Komparativní výhoda 2020</a:t>
                </a:r>
              </a:p>
            </c:rich>
          </c:tx>
          <c:layout>
            <c:manualLayout>
              <c:xMode val="edge"/>
              <c:yMode val="edge"/>
              <c:x val="1.1084681255946718E-2"/>
              <c:y val="0.25556771328893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2365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676181414526"/>
          <c:y val="3.5380827396575429E-2"/>
          <c:w val="0.80479754730944075"/>
          <c:h val="0.81987022941114274"/>
        </c:manualLayout>
      </c:layout>
      <c:scatterChart>
        <c:scatterStyle val="lineMarker"/>
        <c:varyColors val="0"/>
        <c:ser>
          <c:idx val="0"/>
          <c:order val="0"/>
          <c:spPr>
            <a:ln w="0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0" cap="rnd" cmpd="sng" algn="ctr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xVal>
            <c:numRef>
              <c:f>'G14'!$N$2:$N$51</c:f>
              <c:numCache>
                <c:formatCode>0.00</c:formatCode>
                <c:ptCount val="50"/>
                <c:pt idx="0">
                  <c:v>1.9992128800000002E-2</c:v>
                </c:pt>
                <c:pt idx="1">
                  <c:v>0.38525569279999999</c:v>
                </c:pt>
                <c:pt idx="2">
                  <c:v>3.5530922716000002</c:v>
                </c:pt>
                <c:pt idx="3">
                  <c:v>1.0371865377</c:v>
                </c:pt>
                <c:pt idx="4">
                  <c:v>0.4514840162</c:v>
                </c:pt>
                <c:pt idx="5">
                  <c:v>3.3559879105000001</c:v>
                </c:pt>
                <c:pt idx="6">
                  <c:v>1.7555423374000001</c:v>
                </c:pt>
                <c:pt idx="7">
                  <c:v>0.1941975071</c:v>
                </c:pt>
                <c:pt idx="8">
                  <c:v>2.5814946110000001</c:v>
                </c:pt>
                <c:pt idx="9">
                  <c:v>1.9119289930000001</c:v>
                </c:pt>
                <c:pt idx="10">
                  <c:v>0.4510212126</c:v>
                </c:pt>
                <c:pt idx="11">
                  <c:v>0.84925410489999997</c:v>
                </c:pt>
                <c:pt idx="12">
                  <c:v>0.16466314639999999</c:v>
                </c:pt>
                <c:pt idx="13">
                  <c:v>2.8929811987999998</c:v>
                </c:pt>
                <c:pt idx="14">
                  <c:v>1.9389867931</c:v>
                </c:pt>
                <c:pt idx="15">
                  <c:v>0.84519060639999999</c:v>
                </c:pt>
                <c:pt idx="16">
                  <c:v>0.78393720069999995</c:v>
                </c:pt>
                <c:pt idx="17">
                  <c:v>1.1366951636</c:v>
                </c:pt>
                <c:pt idx="18">
                  <c:v>4.2429509723000001</c:v>
                </c:pt>
                <c:pt idx="19">
                  <c:v>3.5252399813999999</c:v>
                </c:pt>
                <c:pt idx="20">
                  <c:v>1.2875266164000001</c:v>
                </c:pt>
                <c:pt idx="21">
                  <c:v>3.0224704355999998</c:v>
                </c:pt>
                <c:pt idx="22">
                  <c:v>0.73285980559999997</c:v>
                </c:pt>
                <c:pt idx="23">
                  <c:v>1.3651915994999999</c:v>
                </c:pt>
                <c:pt idx="24">
                  <c:v>1.3989694291999999</c:v>
                </c:pt>
                <c:pt idx="25">
                  <c:v>1.4502961078000001</c:v>
                </c:pt>
                <c:pt idx="26">
                  <c:v>0.67747831420000004</c:v>
                </c:pt>
                <c:pt idx="27">
                  <c:v>0.65882962290000002</c:v>
                </c:pt>
                <c:pt idx="28">
                  <c:v>1.3832855637999999</c:v>
                </c:pt>
                <c:pt idx="29">
                  <c:v>1.5315871599999999</c:v>
                </c:pt>
                <c:pt idx="30">
                  <c:v>3.0775478023999998</c:v>
                </c:pt>
                <c:pt idx="31">
                  <c:v>2.9070679392000001</c:v>
                </c:pt>
                <c:pt idx="32">
                  <c:v>1.2113778621</c:v>
                </c:pt>
                <c:pt idx="33">
                  <c:v>1.6793146145</c:v>
                </c:pt>
                <c:pt idx="34">
                  <c:v>0.48258186720000001</c:v>
                </c:pt>
                <c:pt idx="35">
                  <c:v>2.1215519058000001</c:v>
                </c:pt>
                <c:pt idx="36">
                  <c:v>0.71220622320000004</c:v>
                </c:pt>
                <c:pt idx="37">
                  <c:v>0.99626042290000005</c:v>
                </c:pt>
                <c:pt idx="38">
                  <c:v>1.0368536469</c:v>
                </c:pt>
                <c:pt idx="39">
                  <c:v>0.89646705329999998</c:v>
                </c:pt>
                <c:pt idx="40">
                  <c:v>1.9900144900000001</c:v>
                </c:pt>
                <c:pt idx="41">
                  <c:v>0.78004096980000004</c:v>
                </c:pt>
                <c:pt idx="42">
                  <c:v>0.93969866089999998</c:v>
                </c:pt>
                <c:pt idx="43">
                  <c:v>1.2631925729</c:v>
                </c:pt>
                <c:pt idx="44">
                  <c:v>0.9773658006</c:v>
                </c:pt>
                <c:pt idx="45">
                  <c:v>2.3233980343999998</c:v>
                </c:pt>
                <c:pt idx="46">
                  <c:v>0.26004867729999998</c:v>
                </c:pt>
                <c:pt idx="47">
                  <c:v>1.3230891385000001</c:v>
                </c:pt>
                <c:pt idx="48">
                  <c:v>2.2162951967</c:v>
                </c:pt>
                <c:pt idx="49">
                  <c:v>1.4841413917999999</c:v>
                </c:pt>
              </c:numCache>
            </c:numRef>
          </c:xVal>
          <c:yVal>
            <c:numRef>
              <c:f>'G14'!$O$2:$O$51</c:f>
              <c:numCache>
                <c:formatCode>0.00</c:formatCode>
                <c:ptCount val="50"/>
                <c:pt idx="0">
                  <c:v>2.54940297E-2</c:v>
                </c:pt>
                <c:pt idx="1">
                  <c:v>0.32618548289999999</c:v>
                </c:pt>
                <c:pt idx="2">
                  <c:v>3.5903823382</c:v>
                </c:pt>
                <c:pt idx="3">
                  <c:v>1.0708654311000001</c:v>
                </c:pt>
                <c:pt idx="4">
                  <c:v>0.71782940149999996</c:v>
                </c:pt>
                <c:pt idx="5">
                  <c:v>3.522904869</c:v>
                </c:pt>
                <c:pt idx="6">
                  <c:v>2.1142106208000002</c:v>
                </c:pt>
                <c:pt idx="7">
                  <c:v>0.2194810734</c:v>
                </c:pt>
                <c:pt idx="8">
                  <c:v>2.9675795410000001</c:v>
                </c:pt>
                <c:pt idx="9">
                  <c:v>1.6721543761</c:v>
                </c:pt>
                <c:pt idx="10">
                  <c:v>0.19086698360000001</c:v>
                </c:pt>
                <c:pt idx="11">
                  <c:v>1.0749795675</c:v>
                </c:pt>
                <c:pt idx="12">
                  <c:v>0.20456914900000001</c:v>
                </c:pt>
                <c:pt idx="13">
                  <c:v>2.5654273924000002</c:v>
                </c:pt>
                <c:pt idx="14">
                  <c:v>2.0547574304</c:v>
                </c:pt>
                <c:pt idx="15">
                  <c:v>0.90860185869999999</c:v>
                </c:pt>
                <c:pt idx="16">
                  <c:v>2.1698801352000001</c:v>
                </c:pt>
                <c:pt idx="17">
                  <c:v>1.2304681549000001</c:v>
                </c:pt>
                <c:pt idx="18">
                  <c:v>2.2184234959000002</c:v>
                </c:pt>
                <c:pt idx="19">
                  <c:v>2.2305178656</c:v>
                </c:pt>
                <c:pt idx="20">
                  <c:v>0.78081321770000001</c:v>
                </c:pt>
                <c:pt idx="21">
                  <c:v>3.1865867178</c:v>
                </c:pt>
                <c:pt idx="22">
                  <c:v>0.52177972930000005</c:v>
                </c:pt>
                <c:pt idx="23">
                  <c:v>1.1165877997</c:v>
                </c:pt>
                <c:pt idx="24">
                  <c:v>1.2231482378</c:v>
                </c:pt>
                <c:pt idx="25">
                  <c:v>1.7540530891999999</c:v>
                </c:pt>
                <c:pt idx="26">
                  <c:v>0.72273429789999999</c:v>
                </c:pt>
                <c:pt idx="27">
                  <c:v>0.77464217390000001</c:v>
                </c:pt>
                <c:pt idx="28">
                  <c:v>1.566456528</c:v>
                </c:pt>
                <c:pt idx="29">
                  <c:v>1.7929173703000001</c:v>
                </c:pt>
                <c:pt idx="30">
                  <c:v>3.1413052985999999</c:v>
                </c:pt>
                <c:pt idx="31">
                  <c:v>2.2140552189</c:v>
                </c:pt>
                <c:pt idx="32">
                  <c:v>1.4287634879</c:v>
                </c:pt>
                <c:pt idx="33">
                  <c:v>1.6467632704999999</c:v>
                </c:pt>
                <c:pt idx="34">
                  <c:v>0.43681473380000002</c:v>
                </c:pt>
                <c:pt idx="35">
                  <c:v>1.4329955405000001</c:v>
                </c:pt>
                <c:pt idx="36">
                  <c:v>0.84245664360000005</c:v>
                </c:pt>
                <c:pt idx="37">
                  <c:v>0.87131019279999999</c:v>
                </c:pt>
                <c:pt idx="38">
                  <c:v>1.3127397411999999</c:v>
                </c:pt>
                <c:pt idx="39">
                  <c:v>0.84398507249999999</c:v>
                </c:pt>
                <c:pt idx="40">
                  <c:v>1.5465378319</c:v>
                </c:pt>
                <c:pt idx="41">
                  <c:v>1.2032107826</c:v>
                </c:pt>
                <c:pt idx="42">
                  <c:v>0.39436148519999997</c:v>
                </c:pt>
                <c:pt idx="43">
                  <c:v>1.7851908590000001</c:v>
                </c:pt>
                <c:pt idx="44">
                  <c:v>1.0118100477</c:v>
                </c:pt>
                <c:pt idx="45">
                  <c:v>1.5994574508999999</c:v>
                </c:pt>
                <c:pt idx="46">
                  <c:v>0.48335787260000002</c:v>
                </c:pt>
                <c:pt idx="47">
                  <c:v>0.90099143530000003</c:v>
                </c:pt>
                <c:pt idx="48">
                  <c:v>3.2064499464999998</c:v>
                </c:pt>
                <c:pt idx="49">
                  <c:v>0.47958929210000001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97-4077-8900-CBB66D0D190F}"/>
            </c:ext>
          </c:extLst>
        </c:ser>
        <c:ser>
          <c:idx val="1"/>
          <c:order val="1"/>
          <c:tx>
            <c:v>axis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'G14'!$Q$2:$Q$7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'G14'!$R$2:$R$7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97-4077-8900-CBB66D0D190F}"/>
            </c:ext>
          </c:extLst>
        </c:ser>
        <c:ser>
          <c:idx val="2"/>
          <c:order val="2"/>
          <c:tx>
            <c:v>horiz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'G14'!$S$2:$S$3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'G14'!$T$2:$T$3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97-4077-8900-CBB66D0D190F}"/>
            </c:ext>
          </c:extLst>
        </c:ser>
        <c:ser>
          <c:idx val="3"/>
          <c:order val="3"/>
          <c:tx>
            <c:v>vert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'G14'!$U$2:$U$3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'G14'!$V$2:$V$3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97-4077-8900-CBB66D0D1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657696"/>
        <c:axId val="1523655616"/>
      </c:scatterChart>
      <c:valAx>
        <c:axId val="1523657696"/>
        <c:scaling>
          <c:orientation val="minMax"/>
          <c:max val="4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 b="0" i="0" baseline="0">
                    <a:effectLst/>
                  </a:rPr>
                  <a:t>Comparative advantage 2010</a:t>
                </a:r>
                <a:endParaRPr lang="cs-CZ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3648350777037744"/>
              <c:y val="0.922315783909504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23655616"/>
        <c:crosses val="autoZero"/>
        <c:crossBetween val="midCat"/>
        <c:majorUnit val="0.5"/>
      </c:valAx>
      <c:valAx>
        <c:axId val="1523655616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 b="0" i="0" baseline="0">
                    <a:effectLst/>
                  </a:rPr>
                  <a:t>Comparative advantage 2020</a:t>
                </a:r>
                <a:endParaRPr lang="cs-CZ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084681255946719E-2"/>
              <c:y val="0.23708980864784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2365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'G15'!$K$6</c:f>
              <c:strCache>
                <c:ptCount val="1"/>
                <c:pt idx="0">
                  <c:v>Služby v oblasti výp. tech.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'G15'!$L$6:$Y$6</c15:sqref>
                  </c15:fullRef>
                </c:ext>
              </c:extLst>
              <c:f>'G15'!$O$6:$Y$6</c:f>
              <c:numCache>
                <c:formatCode>0.00</c:formatCode>
                <c:ptCount val="11"/>
                <c:pt idx="0">
                  <c:v>0.22680446631151682</c:v>
                </c:pt>
                <c:pt idx="1">
                  <c:v>0.3673083206486224</c:v>
                </c:pt>
                <c:pt idx="2">
                  <c:v>0.37172320919298518</c:v>
                </c:pt>
                <c:pt idx="3">
                  <c:v>0.49478322118586227</c:v>
                </c:pt>
                <c:pt idx="4">
                  <c:v>0.61632999508364505</c:v>
                </c:pt>
                <c:pt idx="5">
                  <c:v>0.70463312245289789</c:v>
                </c:pt>
                <c:pt idx="6">
                  <c:v>0.71422139598880219</c:v>
                </c:pt>
                <c:pt idx="7">
                  <c:v>0.7220886136202519</c:v>
                </c:pt>
                <c:pt idx="8">
                  <c:v>0.85630632217614555</c:v>
                </c:pt>
                <c:pt idx="9">
                  <c:v>0.9602680148012418</c:v>
                </c:pt>
                <c:pt idx="10">
                  <c:v>0.98076806447438769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C-406C-AE67-F5E34B9267F6}"/>
            </c:ext>
          </c:extLst>
        </c:ser>
        <c:ser>
          <c:idx val="2"/>
          <c:order val="1"/>
          <c:tx>
            <c:strRef>
              <c:f>'G15'!$K$5</c:f>
              <c:strCache>
                <c:ptCount val="1"/>
                <c:pt idx="0">
                  <c:v>Cestovní ruch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'G15'!$L$5:$Y$5</c15:sqref>
                  </c15:fullRef>
                </c:ext>
              </c:extLst>
              <c:f>'G15'!$O$5:$Y$5</c:f>
              <c:numCache>
                <c:formatCode>0.00</c:formatCode>
                <c:ptCount val="11"/>
                <c:pt idx="0">
                  <c:v>1.4508107741249232</c:v>
                </c:pt>
                <c:pt idx="1">
                  <c:v>1.4276902920509442</c:v>
                </c:pt>
                <c:pt idx="2">
                  <c:v>1.1362387718693878</c:v>
                </c:pt>
                <c:pt idx="3">
                  <c:v>0.80677461760478597</c:v>
                </c:pt>
                <c:pt idx="4">
                  <c:v>0.68347278321735006</c:v>
                </c:pt>
                <c:pt idx="5">
                  <c:v>0.70803042384678305</c:v>
                </c:pt>
                <c:pt idx="6">
                  <c:v>0.68215687409785042</c:v>
                </c:pt>
                <c:pt idx="7">
                  <c:v>0.59274201268234905</c:v>
                </c:pt>
                <c:pt idx="8">
                  <c:v>0.56014220545232174</c:v>
                </c:pt>
                <c:pt idx="9">
                  <c:v>8.8492962027405031E-2</c:v>
                </c:pt>
                <c:pt idx="10">
                  <c:v>-5.1250995267189729E-2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C-406C-AE67-F5E34B9267F6}"/>
            </c:ext>
          </c:extLst>
        </c:ser>
        <c:ser>
          <c:idx val="0"/>
          <c:order val="2"/>
          <c:tx>
            <c:strRef>
              <c:f>'G15'!$K$3</c:f>
              <c:strCache>
                <c:ptCount val="1"/>
                <c:pt idx="0">
                  <c:v>Výrobní služby a opravy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'G15'!$L$3:$Y$3</c15:sqref>
                  </c15:fullRef>
                </c:ext>
              </c:extLst>
              <c:f>'G15'!$O$3:$Y$3</c:f>
              <c:numCache>
                <c:formatCode>0.00</c:formatCode>
                <c:ptCount val="11"/>
                <c:pt idx="0">
                  <c:v>0.30323322394425556</c:v>
                </c:pt>
                <c:pt idx="1">
                  <c:v>0.36053480730326304</c:v>
                </c:pt>
                <c:pt idx="2">
                  <c:v>0.57796486491901278</c:v>
                </c:pt>
                <c:pt idx="3">
                  <c:v>0.68788996002085723</c:v>
                </c:pt>
                <c:pt idx="4">
                  <c:v>0.63184682419469296</c:v>
                </c:pt>
                <c:pt idx="5">
                  <c:v>0.6631101553032569</c:v>
                </c:pt>
                <c:pt idx="6">
                  <c:v>0.79658409745901892</c:v>
                </c:pt>
                <c:pt idx="7">
                  <c:v>0.76296879751333957</c:v>
                </c:pt>
                <c:pt idx="8">
                  <c:v>0.81646572883011514</c:v>
                </c:pt>
                <c:pt idx="9">
                  <c:v>0.80329575422253519</c:v>
                </c:pt>
                <c:pt idx="10">
                  <c:v>0.79406647875578862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C-406C-AE67-F5E34B9267F6}"/>
            </c:ext>
          </c:extLst>
        </c:ser>
        <c:ser>
          <c:idx val="1"/>
          <c:order val="3"/>
          <c:tx>
            <c:strRef>
              <c:f>'G15'!$K$4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'G15'!$L$4:$Y$4</c15:sqref>
                  </c15:fullRef>
                </c:ext>
              </c:extLst>
              <c:f>'G15'!$O$4:$Y$4</c:f>
              <c:numCache>
                <c:formatCode>0.00</c:formatCode>
                <c:ptCount val="11"/>
                <c:pt idx="0">
                  <c:v>0.54640342483844828</c:v>
                </c:pt>
                <c:pt idx="1">
                  <c:v>0.48579940091642959</c:v>
                </c:pt>
                <c:pt idx="2">
                  <c:v>0.22983153226154901</c:v>
                </c:pt>
                <c:pt idx="3">
                  <c:v>0.31052185046318653</c:v>
                </c:pt>
                <c:pt idx="4">
                  <c:v>0.49407527341549173</c:v>
                </c:pt>
                <c:pt idx="5">
                  <c:v>0.62260253711115554</c:v>
                </c:pt>
                <c:pt idx="6">
                  <c:v>0.63731991610613159</c:v>
                </c:pt>
                <c:pt idx="7">
                  <c:v>0.64362286758976761</c:v>
                </c:pt>
                <c:pt idx="8">
                  <c:v>0.4021192335935595</c:v>
                </c:pt>
                <c:pt idx="9">
                  <c:v>0.35542903915733159</c:v>
                </c:pt>
                <c:pt idx="10">
                  <c:v>0.23183560129084713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C-406C-AE67-F5E34B9267F6}"/>
            </c:ext>
          </c:extLst>
        </c:ser>
        <c:ser>
          <c:idx val="4"/>
          <c:order val="4"/>
          <c:tx>
            <c:strRef>
              <c:f>'G15'!$K$7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'G15'!$L$7:$Y$7</c15:sqref>
                  </c15:fullRef>
                </c:ext>
              </c:extLst>
              <c:f>'G15'!$O$7:$Y$7</c:f>
              <c:numCache>
                <c:formatCode>0.00</c:formatCode>
                <c:ptCount val="11"/>
                <c:pt idx="0">
                  <c:v>-0.52638533591121217</c:v>
                </c:pt>
                <c:pt idx="1">
                  <c:v>-0.74287410789462383</c:v>
                </c:pt>
                <c:pt idx="2">
                  <c:v>-0.61741155561056082</c:v>
                </c:pt>
                <c:pt idx="3">
                  <c:v>-1.0193948734355673</c:v>
                </c:pt>
                <c:pt idx="4">
                  <c:v>-0.55306791561147572</c:v>
                </c:pt>
                <c:pt idx="5">
                  <c:v>-0.47688696077057585</c:v>
                </c:pt>
                <c:pt idx="6">
                  <c:v>-0.39179958463216413</c:v>
                </c:pt>
                <c:pt idx="7">
                  <c:v>-0.5037746862528073</c:v>
                </c:pt>
                <c:pt idx="8">
                  <c:v>-0.80522901420759441</c:v>
                </c:pt>
                <c:pt idx="9">
                  <c:v>-0.38940768830676165</c:v>
                </c:pt>
                <c:pt idx="10">
                  <c:v>-0.15612059917838988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7C-406C-AE67-F5E34B92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819855"/>
        <c:axId val="508820271"/>
      </c:barChart>
      <c:lineChart>
        <c:grouping val="standard"/>
        <c:varyColors val="0"/>
        <c:ser>
          <c:idx val="5"/>
          <c:order val="5"/>
          <c:tx>
            <c:strRef>
              <c:f>'G15'!$K$8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Lit>
              <c:ptCount val="11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'G15'!$L$8:$Y$8</c15:sqref>
                  </c15:fullRef>
                </c:ext>
              </c:extLst>
              <c:f>'G15'!$O$8:$Y$8</c:f>
              <c:numCache>
                <c:formatCode>0.00</c:formatCode>
                <c:ptCount val="11"/>
                <c:pt idx="0">
                  <c:v>2.0008665533079317</c:v>
                </c:pt>
                <c:pt idx="1">
                  <c:v>1.8984587130246351</c:v>
                </c:pt>
                <c:pt idx="2">
                  <c:v>1.6983468226323737</c:v>
                </c:pt>
                <c:pt idx="3">
                  <c:v>1.2805747758391248</c:v>
                </c:pt>
                <c:pt idx="4">
                  <c:v>1.8726569602997041</c:v>
                </c:pt>
                <c:pt idx="5">
                  <c:v>2.2214892779435171</c:v>
                </c:pt>
                <c:pt idx="6">
                  <c:v>2.4384826990196391</c:v>
                </c:pt>
                <c:pt idx="7">
                  <c:v>2.217647605152901</c:v>
                </c:pt>
                <c:pt idx="8">
                  <c:v>1.8298044758445473</c:v>
                </c:pt>
                <c:pt idx="9">
                  <c:v>1.8180780819017524</c:v>
                </c:pt>
                <c:pt idx="10">
                  <c:v>1.7992985500754437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7C-406C-AE67-F5E34B92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77167"/>
        <c:axId val="63572175"/>
      </c:lineChart>
      <c:catAx>
        <c:axId val="50881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820271"/>
        <c:crosses val="autoZero"/>
        <c:auto val="1"/>
        <c:lblAlgn val="ctr"/>
        <c:lblOffset val="100"/>
        <c:tickLblSkip val="2"/>
        <c:noMultiLvlLbl val="0"/>
      </c:catAx>
      <c:valAx>
        <c:axId val="508820271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819855"/>
        <c:crosses val="autoZero"/>
        <c:crossBetween val="between"/>
      </c:valAx>
      <c:valAx>
        <c:axId val="63572175"/>
        <c:scaling>
          <c:orientation val="minMax"/>
          <c:max val="200"/>
          <c:min val="-100"/>
        </c:scaling>
        <c:delete val="1"/>
        <c:axPos val="r"/>
        <c:numFmt formatCode="0.00" sourceLinked="1"/>
        <c:majorTickMark val="out"/>
        <c:minorTickMark val="none"/>
        <c:tickLblPos val="nextTo"/>
        <c:crossAx val="63577167"/>
        <c:crosses val="max"/>
        <c:crossBetween val="between"/>
      </c:valAx>
      <c:catAx>
        <c:axId val="63577167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3572175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174278464954013E-2"/>
          <c:y val="0.73617976190476186"/>
          <c:w val="0.91665398033618761"/>
          <c:h val="0.23358214285714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'G15'!$J$6</c:f>
              <c:strCache>
                <c:ptCount val="1"/>
                <c:pt idx="0">
                  <c:v>Computer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'G15'!$L$6:$Y$6</c15:sqref>
                  </c15:fullRef>
                </c:ext>
              </c:extLst>
              <c:f>'G15'!$O$6:$Y$6</c:f>
              <c:numCache>
                <c:formatCode>0.00</c:formatCode>
                <c:ptCount val="11"/>
                <c:pt idx="0">
                  <c:v>0.22680446631151682</c:v>
                </c:pt>
                <c:pt idx="1">
                  <c:v>0.3673083206486224</c:v>
                </c:pt>
                <c:pt idx="2">
                  <c:v>0.37172320919298518</c:v>
                </c:pt>
                <c:pt idx="3">
                  <c:v>0.49478322118586227</c:v>
                </c:pt>
                <c:pt idx="4">
                  <c:v>0.61632999508364505</c:v>
                </c:pt>
                <c:pt idx="5">
                  <c:v>0.70463312245289789</c:v>
                </c:pt>
                <c:pt idx="6">
                  <c:v>0.71422139598880219</c:v>
                </c:pt>
                <c:pt idx="7">
                  <c:v>0.7220886136202519</c:v>
                </c:pt>
                <c:pt idx="8">
                  <c:v>0.85630632217614555</c:v>
                </c:pt>
                <c:pt idx="9">
                  <c:v>0.9602680148012418</c:v>
                </c:pt>
                <c:pt idx="10">
                  <c:v>0.98076806447438769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D-4708-9327-B2C8916D4ACE}"/>
            </c:ext>
          </c:extLst>
        </c:ser>
        <c:ser>
          <c:idx val="2"/>
          <c:order val="1"/>
          <c:tx>
            <c:strRef>
              <c:f>'G15'!$J$5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'G15'!$L$5:$Y$5</c15:sqref>
                  </c15:fullRef>
                </c:ext>
              </c:extLst>
              <c:f>'G15'!$O$5:$Y$5</c:f>
              <c:numCache>
                <c:formatCode>0.00</c:formatCode>
                <c:ptCount val="11"/>
                <c:pt idx="0">
                  <c:v>1.4508107741249232</c:v>
                </c:pt>
                <c:pt idx="1">
                  <c:v>1.4276902920509442</c:v>
                </c:pt>
                <c:pt idx="2">
                  <c:v>1.1362387718693878</c:v>
                </c:pt>
                <c:pt idx="3">
                  <c:v>0.80677461760478597</c:v>
                </c:pt>
                <c:pt idx="4">
                  <c:v>0.68347278321735006</c:v>
                </c:pt>
                <c:pt idx="5">
                  <c:v>0.70803042384678305</c:v>
                </c:pt>
                <c:pt idx="6">
                  <c:v>0.68215687409785042</c:v>
                </c:pt>
                <c:pt idx="7">
                  <c:v>0.59274201268234905</c:v>
                </c:pt>
                <c:pt idx="8">
                  <c:v>0.56014220545232174</c:v>
                </c:pt>
                <c:pt idx="9">
                  <c:v>8.8492962027405031E-2</c:v>
                </c:pt>
                <c:pt idx="10">
                  <c:v>-5.1250995267189729E-2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D-4708-9327-B2C8916D4ACE}"/>
            </c:ext>
          </c:extLst>
        </c:ser>
        <c:ser>
          <c:idx val="0"/>
          <c:order val="2"/>
          <c:tx>
            <c:strRef>
              <c:f>'G15'!$J$3</c:f>
              <c:strCache>
                <c:ptCount val="1"/>
                <c:pt idx="0">
                  <c:v>Manuf. services and repair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'G15'!$L$3:$Y$3</c15:sqref>
                  </c15:fullRef>
                </c:ext>
              </c:extLst>
              <c:f>'G15'!$O$3:$Y$3</c:f>
              <c:numCache>
                <c:formatCode>0.00</c:formatCode>
                <c:ptCount val="11"/>
                <c:pt idx="0">
                  <c:v>0.30323322394425556</c:v>
                </c:pt>
                <c:pt idx="1">
                  <c:v>0.36053480730326304</c:v>
                </c:pt>
                <c:pt idx="2">
                  <c:v>0.57796486491901278</c:v>
                </c:pt>
                <c:pt idx="3">
                  <c:v>0.68788996002085723</c:v>
                </c:pt>
                <c:pt idx="4">
                  <c:v>0.63184682419469296</c:v>
                </c:pt>
                <c:pt idx="5">
                  <c:v>0.6631101553032569</c:v>
                </c:pt>
                <c:pt idx="6">
                  <c:v>0.79658409745901892</c:v>
                </c:pt>
                <c:pt idx="7">
                  <c:v>0.76296879751333957</c:v>
                </c:pt>
                <c:pt idx="8">
                  <c:v>0.81646572883011514</c:v>
                </c:pt>
                <c:pt idx="9">
                  <c:v>0.80329575422253519</c:v>
                </c:pt>
                <c:pt idx="10">
                  <c:v>0.79406647875578862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ED-4708-9327-B2C8916D4ACE}"/>
            </c:ext>
          </c:extLst>
        </c:ser>
        <c:ser>
          <c:idx val="1"/>
          <c:order val="3"/>
          <c:tx>
            <c:strRef>
              <c:f>'G15'!$J$4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'G15'!$L$4:$Y$4</c15:sqref>
                  </c15:fullRef>
                </c:ext>
              </c:extLst>
              <c:f>'G15'!$O$4:$Y$4</c:f>
              <c:numCache>
                <c:formatCode>0.00</c:formatCode>
                <c:ptCount val="11"/>
                <c:pt idx="0">
                  <c:v>0.54640342483844828</c:v>
                </c:pt>
                <c:pt idx="1">
                  <c:v>0.48579940091642959</c:v>
                </c:pt>
                <c:pt idx="2">
                  <c:v>0.22983153226154901</c:v>
                </c:pt>
                <c:pt idx="3">
                  <c:v>0.31052185046318653</c:v>
                </c:pt>
                <c:pt idx="4">
                  <c:v>0.49407527341549173</c:v>
                </c:pt>
                <c:pt idx="5">
                  <c:v>0.62260253711115554</c:v>
                </c:pt>
                <c:pt idx="6">
                  <c:v>0.63731991610613159</c:v>
                </c:pt>
                <c:pt idx="7">
                  <c:v>0.64362286758976761</c:v>
                </c:pt>
                <c:pt idx="8">
                  <c:v>0.4021192335935595</c:v>
                </c:pt>
                <c:pt idx="9">
                  <c:v>0.35542903915733159</c:v>
                </c:pt>
                <c:pt idx="10">
                  <c:v>0.23183560129084713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ED-4708-9327-B2C8916D4ACE}"/>
            </c:ext>
          </c:extLst>
        </c:ser>
        <c:ser>
          <c:idx val="4"/>
          <c:order val="4"/>
          <c:tx>
            <c:strRef>
              <c:f>'G15'!$J$7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'G15'!$L$2:$Y$2</c15:sqref>
                  </c15:fullRef>
                </c:ext>
              </c:extLst>
              <c:f>'G15'!$O$2:$Y$2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'G15'!$L$7:$Y$7</c15:sqref>
                  </c15:fullRef>
                </c:ext>
              </c:extLst>
              <c:f>'G15'!$O$7:$Y$7</c:f>
              <c:numCache>
                <c:formatCode>0.00</c:formatCode>
                <c:ptCount val="11"/>
                <c:pt idx="0">
                  <c:v>-0.52638533591121217</c:v>
                </c:pt>
                <c:pt idx="1">
                  <c:v>-0.74287410789462383</c:v>
                </c:pt>
                <c:pt idx="2">
                  <c:v>-0.61741155561056082</c:v>
                </c:pt>
                <c:pt idx="3">
                  <c:v>-1.0193948734355673</c:v>
                </c:pt>
                <c:pt idx="4">
                  <c:v>-0.55306791561147572</c:v>
                </c:pt>
                <c:pt idx="5">
                  <c:v>-0.47688696077057585</c:v>
                </c:pt>
                <c:pt idx="6">
                  <c:v>-0.39179958463216413</c:v>
                </c:pt>
                <c:pt idx="7">
                  <c:v>-0.5037746862528073</c:v>
                </c:pt>
                <c:pt idx="8">
                  <c:v>-0.80522901420759441</c:v>
                </c:pt>
                <c:pt idx="9">
                  <c:v>-0.38940768830676165</c:v>
                </c:pt>
                <c:pt idx="10">
                  <c:v>-0.15612059917838988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D-4708-9327-B2C8916D4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819855"/>
        <c:axId val="508820271"/>
      </c:barChart>
      <c:lineChart>
        <c:grouping val="standard"/>
        <c:varyColors val="0"/>
        <c:ser>
          <c:idx val="5"/>
          <c:order val="5"/>
          <c:tx>
            <c:strRef>
              <c:f>'G15'!$J$8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Lit>
              <c:ptCount val="11"/>
              <c:pt idx="0">
                <c:v>4.00</c:v>
              </c:pt>
              <c:pt idx="1">
                <c:v>5.00</c:v>
              </c:pt>
              <c:pt idx="2">
                <c:v>6.00</c:v>
              </c:pt>
              <c:pt idx="3">
                <c:v>7.00</c:v>
              </c:pt>
              <c:pt idx="4">
                <c:v>8.00</c:v>
              </c:pt>
              <c:pt idx="5">
                <c:v>9.00</c:v>
              </c:pt>
              <c:pt idx="6">
                <c:v>10.00</c:v>
              </c:pt>
              <c:pt idx="7">
                <c:v>11.00</c:v>
              </c:pt>
              <c:pt idx="8">
                <c:v>12.00</c:v>
              </c:pt>
              <c:pt idx="9">
                <c:v>13.00</c:v>
              </c:pt>
              <c:pt idx="10">
                <c:v>14.00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'G15'!$L$8:$Y$8</c15:sqref>
                  </c15:fullRef>
                </c:ext>
              </c:extLst>
              <c:f>'G15'!$O$8:$Y$8</c:f>
              <c:numCache>
                <c:formatCode>0.00</c:formatCode>
                <c:ptCount val="11"/>
                <c:pt idx="0">
                  <c:v>2.0008665533079317</c:v>
                </c:pt>
                <c:pt idx="1">
                  <c:v>1.8984587130246351</c:v>
                </c:pt>
                <c:pt idx="2">
                  <c:v>1.6983468226323737</c:v>
                </c:pt>
                <c:pt idx="3">
                  <c:v>1.2805747758391248</c:v>
                </c:pt>
                <c:pt idx="4">
                  <c:v>1.8726569602997041</c:v>
                </c:pt>
                <c:pt idx="5">
                  <c:v>2.2214892779435171</c:v>
                </c:pt>
                <c:pt idx="6">
                  <c:v>2.4384826990196391</c:v>
                </c:pt>
                <c:pt idx="7">
                  <c:v>2.217647605152901</c:v>
                </c:pt>
                <c:pt idx="8">
                  <c:v>1.8298044758445473</c:v>
                </c:pt>
                <c:pt idx="9">
                  <c:v>1.8180780819017524</c:v>
                </c:pt>
                <c:pt idx="10">
                  <c:v>1.7992985500754437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ED-4708-9327-B2C8916D4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77167"/>
        <c:axId val="63572175"/>
      </c:lineChart>
      <c:catAx>
        <c:axId val="50881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820271"/>
        <c:crosses val="autoZero"/>
        <c:auto val="1"/>
        <c:lblAlgn val="ctr"/>
        <c:lblOffset val="100"/>
        <c:tickLblSkip val="2"/>
        <c:noMultiLvlLbl val="0"/>
      </c:catAx>
      <c:valAx>
        <c:axId val="508820271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819855"/>
        <c:crosses val="autoZero"/>
        <c:crossBetween val="between"/>
      </c:valAx>
      <c:valAx>
        <c:axId val="63572175"/>
        <c:scaling>
          <c:orientation val="minMax"/>
          <c:max val="200"/>
          <c:min val="-100"/>
        </c:scaling>
        <c:delete val="1"/>
        <c:axPos val="r"/>
        <c:numFmt formatCode="0.00" sourceLinked="1"/>
        <c:majorTickMark val="out"/>
        <c:minorTickMark val="none"/>
        <c:tickLblPos val="nextTo"/>
        <c:crossAx val="63577167"/>
        <c:crosses val="max"/>
        <c:crossBetween val="between"/>
      </c:valAx>
      <c:catAx>
        <c:axId val="63577167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3572175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174278464954013E-2"/>
          <c:y val="0.73617976190476186"/>
          <c:w val="0.91665398033618761"/>
          <c:h val="0.23358214285714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160793456000632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'G16'!$L$3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'G16'!$K$4:$K$12</c:f>
              <c:strCache>
                <c:ptCount val="9"/>
                <c:pt idx="0">
                  <c:v>Čína</c:v>
                </c:pt>
                <c:pt idx="1">
                  <c:v>Jižní Korea</c:v>
                </c:pt>
                <c:pt idx="2">
                  <c:v>Německo</c:v>
                </c:pt>
                <c:pt idx="3">
                  <c:v>Rusko</c:v>
                </c:pt>
                <c:pt idx="4">
                  <c:v>Ukrajina</c:v>
                </c:pt>
                <c:pt idx="5">
                  <c:v>Belgie</c:v>
                </c:pt>
                <c:pt idx="6">
                  <c:v>Slovensko</c:v>
                </c:pt>
                <c:pt idx="7">
                  <c:v>Švýcarsko</c:v>
                </c:pt>
                <c:pt idx="8">
                  <c:v>USA</c:v>
                </c:pt>
              </c:strCache>
            </c:strRef>
          </c:cat>
          <c:val>
            <c:numRef>
              <c:f>'G16'!$L$4:$L$12</c:f>
              <c:numCache>
                <c:formatCode>0.0</c:formatCode>
                <c:ptCount val="9"/>
                <c:pt idx="0">
                  <c:v>-15.044893981306899</c:v>
                </c:pt>
                <c:pt idx="1">
                  <c:v>-5.2542588474482699</c:v>
                </c:pt>
                <c:pt idx="2">
                  <c:v>-17.3313891912196</c:v>
                </c:pt>
                <c:pt idx="3">
                  <c:v>18.268390954860198</c:v>
                </c:pt>
                <c:pt idx="4">
                  <c:v>16.539597199127499</c:v>
                </c:pt>
                <c:pt idx="5">
                  <c:v>17.8616478246878</c:v>
                </c:pt>
                <c:pt idx="6">
                  <c:v>6.1633382642874803</c:v>
                </c:pt>
                <c:pt idx="7">
                  <c:v>19.584643435717499</c:v>
                </c:pt>
                <c:pt idx="8">
                  <c:v>22.188452615787099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4-4040-8C39-C084CDD8BCF5}"/>
            </c:ext>
          </c:extLst>
        </c:ser>
        <c:ser>
          <c:idx val="1"/>
          <c:order val="1"/>
          <c:tx>
            <c:strRef>
              <c:f>'G16'!$M$3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'G16'!$K$4:$K$12</c:f>
              <c:strCache>
                <c:ptCount val="9"/>
                <c:pt idx="0">
                  <c:v>Čína</c:v>
                </c:pt>
                <c:pt idx="1">
                  <c:v>Jižní Korea</c:v>
                </c:pt>
                <c:pt idx="2">
                  <c:v>Německo</c:v>
                </c:pt>
                <c:pt idx="3">
                  <c:v>Rusko</c:v>
                </c:pt>
                <c:pt idx="4">
                  <c:v>Ukrajina</c:v>
                </c:pt>
                <c:pt idx="5">
                  <c:v>Belgie</c:v>
                </c:pt>
                <c:pt idx="6">
                  <c:v>Slovensko</c:v>
                </c:pt>
                <c:pt idx="7">
                  <c:v>Švýcarsko</c:v>
                </c:pt>
                <c:pt idx="8">
                  <c:v>USA</c:v>
                </c:pt>
              </c:strCache>
            </c:strRef>
          </c:cat>
          <c:val>
            <c:numRef>
              <c:f>'G16'!$M$4:$M$12</c:f>
              <c:numCache>
                <c:formatCode>0.0</c:formatCode>
                <c:ptCount val="9"/>
                <c:pt idx="0">
                  <c:v>-22.985396343005601</c:v>
                </c:pt>
                <c:pt idx="1">
                  <c:v>-7.6457886289495303</c:v>
                </c:pt>
                <c:pt idx="2">
                  <c:v>1.9840657760326201</c:v>
                </c:pt>
                <c:pt idx="3">
                  <c:v>13.889463942038399</c:v>
                </c:pt>
                <c:pt idx="4">
                  <c:v>14.233844522289901</c:v>
                </c:pt>
                <c:pt idx="5">
                  <c:v>12.808864458910501</c:v>
                </c:pt>
                <c:pt idx="6">
                  <c:v>10.233656085681199</c:v>
                </c:pt>
                <c:pt idx="7">
                  <c:v>21.3832173249032</c:v>
                </c:pt>
                <c:pt idx="8">
                  <c:v>24.678482323543001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4-4040-8C39-C084CDD8BCF5}"/>
            </c:ext>
          </c:extLst>
        </c:ser>
        <c:ser>
          <c:idx val="2"/>
          <c:order val="2"/>
          <c:tx>
            <c:strRef>
              <c:f>'G16'!$N$3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'G16'!$K$4:$K$12</c:f>
              <c:strCache>
                <c:ptCount val="9"/>
                <c:pt idx="0">
                  <c:v>Čína</c:v>
                </c:pt>
                <c:pt idx="1">
                  <c:v>Jižní Korea</c:v>
                </c:pt>
                <c:pt idx="2">
                  <c:v>Německo</c:v>
                </c:pt>
                <c:pt idx="3">
                  <c:v>Rusko</c:v>
                </c:pt>
                <c:pt idx="4">
                  <c:v>Ukrajina</c:v>
                </c:pt>
                <c:pt idx="5">
                  <c:v>Belgie</c:v>
                </c:pt>
                <c:pt idx="6">
                  <c:v>Slovensko</c:v>
                </c:pt>
                <c:pt idx="7">
                  <c:v>Švýcarsko</c:v>
                </c:pt>
                <c:pt idx="8">
                  <c:v>USA</c:v>
                </c:pt>
              </c:strCache>
            </c:strRef>
          </c:cat>
          <c:val>
            <c:numRef>
              <c:f>'G16'!$N$4:$N$12</c:f>
              <c:numCache>
                <c:formatCode>0.0</c:formatCode>
                <c:ptCount val="9"/>
                <c:pt idx="0">
                  <c:v>-23.5557805568689</c:v>
                </c:pt>
                <c:pt idx="1">
                  <c:v>-7.1837467187694601</c:v>
                </c:pt>
                <c:pt idx="2">
                  <c:v>6.9334522297594603</c:v>
                </c:pt>
                <c:pt idx="3">
                  <c:v>7.7976177502077499</c:v>
                </c:pt>
                <c:pt idx="4">
                  <c:v>11.360303144815699</c:v>
                </c:pt>
                <c:pt idx="5">
                  <c:v>13.6450267096027</c:v>
                </c:pt>
                <c:pt idx="6">
                  <c:v>16.1316608966731</c:v>
                </c:pt>
                <c:pt idx="7">
                  <c:v>23.257286626198997</c:v>
                </c:pt>
                <c:pt idx="8">
                  <c:v>31.909910198889001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4-4040-8C39-C084CDD8B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58400"/>
        <c:axId val="195822336"/>
      </c:barChart>
      <c:catAx>
        <c:axId val="19555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22336"/>
        <c:crosses val="autoZero"/>
        <c:auto val="1"/>
        <c:lblAlgn val="ctr"/>
        <c:lblOffset val="100"/>
        <c:tickLblSkip val="1"/>
        <c:noMultiLvlLbl val="0"/>
      </c:catAx>
      <c:valAx>
        <c:axId val="1958223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5584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0604026845637578E-2"/>
          <c:y val="0.90503380515049747"/>
          <c:w val="0.84776726734661523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160793456000632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'G16'!$L$3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'G16'!$J$4:$J$12</c:f>
              <c:strCache>
                <c:ptCount val="9"/>
                <c:pt idx="0">
                  <c:v>China</c:v>
                </c:pt>
                <c:pt idx="1">
                  <c:v>Rep. of Korea</c:v>
                </c:pt>
                <c:pt idx="2">
                  <c:v>Germany</c:v>
                </c:pt>
                <c:pt idx="3">
                  <c:v>Russia</c:v>
                </c:pt>
                <c:pt idx="4">
                  <c:v>Ukraine</c:v>
                </c:pt>
                <c:pt idx="5">
                  <c:v>Belgium</c:v>
                </c:pt>
                <c:pt idx="6">
                  <c:v>Slovakia</c:v>
                </c:pt>
                <c:pt idx="7">
                  <c:v>Switzerland</c:v>
                </c:pt>
                <c:pt idx="8">
                  <c:v>USA</c:v>
                </c:pt>
              </c:strCache>
            </c:strRef>
          </c:cat>
          <c:val>
            <c:numRef>
              <c:f>'G16'!$L$4:$L$12</c:f>
              <c:numCache>
                <c:formatCode>0.0</c:formatCode>
                <c:ptCount val="9"/>
                <c:pt idx="0">
                  <c:v>-15.044893981306899</c:v>
                </c:pt>
                <c:pt idx="1">
                  <c:v>-5.2542588474482699</c:v>
                </c:pt>
                <c:pt idx="2">
                  <c:v>-17.3313891912196</c:v>
                </c:pt>
                <c:pt idx="3">
                  <c:v>18.268390954860198</c:v>
                </c:pt>
                <c:pt idx="4">
                  <c:v>16.539597199127499</c:v>
                </c:pt>
                <c:pt idx="5">
                  <c:v>17.8616478246878</c:v>
                </c:pt>
                <c:pt idx="6">
                  <c:v>6.1633382642874803</c:v>
                </c:pt>
                <c:pt idx="7">
                  <c:v>19.584643435717499</c:v>
                </c:pt>
                <c:pt idx="8">
                  <c:v>22.188452615787099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8-4540-98D6-C0F27039E953}"/>
            </c:ext>
          </c:extLst>
        </c:ser>
        <c:ser>
          <c:idx val="1"/>
          <c:order val="1"/>
          <c:tx>
            <c:strRef>
              <c:f>'G16'!$M$3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'G16'!$J$4:$J$12</c:f>
              <c:strCache>
                <c:ptCount val="9"/>
                <c:pt idx="0">
                  <c:v>China</c:v>
                </c:pt>
                <c:pt idx="1">
                  <c:v>Rep. of Korea</c:v>
                </c:pt>
                <c:pt idx="2">
                  <c:v>Germany</c:v>
                </c:pt>
                <c:pt idx="3">
                  <c:v>Russia</c:v>
                </c:pt>
                <c:pt idx="4">
                  <c:v>Ukraine</c:v>
                </c:pt>
                <c:pt idx="5">
                  <c:v>Belgium</c:v>
                </c:pt>
                <c:pt idx="6">
                  <c:v>Slovakia</c:v>
                </c:pt>
                <c:pt idx="7">
                  <c:v>Switzerland</c:v>
                </c:pt>
                <c:pt idx="8">
                  <c:v>USA</c:v>
                </c:pt>
              </c:strCache>
            </c:strRef>
          </c:cat>
          <c:val>
            <c:numRef>
              <c:f>'G16'!$M$4:$M$12</c:f>
              <c:numCache>
                <c:formatCode>0.0</c:formatCode>
                <c:ptCount val="9"/>
                <c:pt idx="0">
                  <c:v>-22.985396343005601</c:v>
                </c:pt>
                <c:pt idx="1">
                  <c:v>-7.6457886289495303</c:v>
                </c:pt>
                <c:pt idx="2">
                  <c:v>1.9840657760326201</c:v>
                </c:pt>
                <c:pt idx="3">
                  <c:v>13.889463942038399</c:v>
                </c:pt>
                <c:pt idx="4">
                  <c:v>14.233844522289901</c:v>
                </c:pt>
                <c:pt idx="5">
                  <c:v>12.808864458910501</c:v>
                </c:pt>
                <c:pt idx="6">
                  <c:v>10.233656085681199</c:v>
                </c:pt>
                <c:pt idx="7">
                  <c:v>21.3832173249032</c:v>
                </c:pt>
                <c:pt idx="8">
                  <c:v>24.678482323543001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8-4540-98D6-C0F27039E953}"/>
            </c:ext>
          </c:extLst>
        </c:ser>
        <c:ser>
          <c:idx val="2"/>
          <c:order val="2"/>
          <c:tx>
            <c:strRef>
              <c:f>'G16'!$N$3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'G16'!$J$4:$J$12</c:f>
              <c:strCache>
                <c:ptCount val="9"/>
                <c:pt idx="0">
                  <c:v>China</c:v>
                </c:pt>
                <c:pt idx="1">
                  <c:v>Rep. of Korea</c:v>
                </c:pt>
                <c:pt idx="2">
                  <c:v>Germany</c:v>
                </c:pt>
                <c:pt idx="3">
                  <c:v>Russia</c:v>
                </c:pt>
                <c:pt idx="4">
                  <c:v>Ukraine</c:v>
                </c:pt>
                <c:pt idx="5">
                  <c:v>Belgium</c:v>
                </c:pt>
                <c:pt idx="6">
                  <c:v>Slovakia</c:v>
                </c:pt>
                <c:pt idx="7">
                  <c:v>Switzerland</c:v>
                </c:pt>
                <c:pt idx="8">
                  <c:v>USA</c:v>
                </c:pt>
              </c:strCache>
            </c:strRef>
          </c:cat>
          <c:val>
            <c:numRef>
              <c:f>'G16'!$N$4:$N$12</c:f>
              <c:numCache>
                <c:formatCode>0.0</c:formatCode>
                <c:ptCount val="9"/>
                <c:pt idx="0">
                  <c:v>-23.5557805568689</c:v>
                </c:pt>
                <c:pt idx="1">
                  <c:v>-7.1837467187694601</c:v>
                </c:pt>
                <c:pt idx="2">
                  <c:v>6.9334522297594603</c:v>
                </c:pt>
                <c:pt idx="3">
                  <c:v>7.7976177502077499</c:v>
                </c:pt>
                <c:pt idx="4">
                  <c:v>11.360303144815699</c:v>
                </c:pt>
                <c:pt idx="5">
                  <c:v>13.6450267096027</c:v>
                </c:pt>
                <c:pt idx="6">
                  <c:v>16.1316608966731</c:v>
                </c:pt>
                <c:pt idx="7">
                  <c:v>23.257286626198997</c:v>
                </c:pt>
                <c:pt idx="8">
                  <c:v>31.909910198889001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58-4540-98D6-C0F27039E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58400"/>
        <c:axId val="195822336"/>
      </c:barChart>
      <c:catAx>
        <c:axId val="19555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22336"/>
        <c:crosses val="autoZero"/>
        <c:auto val="1"/>
        <c:lblAlgn val="ctr"/>
        <c:lblOffset val="100"/>
        <c:tickLblSkip val="1"/>
        <c:noMultiLvlLbl val="0"/>
      </c:catAx>
      <c:valAx>
        <c:axId val="1958223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5584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0604026845637578E-2"/>
          <c:y val="0.90503380515049747"/>
          <c:w val="0.84776726734661523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67000386633853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'G2'!$K$4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'G2'!$L$3:$AB$3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'G2'!$L$4:$AB$4</c:f>
              <c:numCache>
                <c:formatCode>0.0</c:formatCode>
                <c:ptCount val="17"/>
                <c:pt idx="0">
                  <c:v>-2.0919423874049219</c:v>
                </c:pt>
                <c:pt idx="1">
                  <c:v>-2.4534352757852789</c:v>
                </c:pt>
                <c:pt idx="2">
                  <c:v>-4.5889720336631408</c:v>
                </c:pt>
                <c:pt idx="3">
                  <c:v>-1.86142186471953</c:v>
                </c:pt>
                <c:pt idx="4">
                  <c:v>-2.2558364017074997</c:v>
                </c:pt>
                <c:pt idx="5">
                  <c:v>-3.5507424484142986</c:v>
                </c:pt>
                <c:pt idx="6">
                  <c:v>-2.0874952582549442</c:v>
                </c:pt>
                <c:pt idx="7">
                  <c:v>-1.5484057861846867</c:v>
                </c:pt>
                <c:pt idx="8">
                  <c:v>-0.5258362015549346</c:v>
                </c:pt>
                <c:pt idx="9">
                  <c:v>0.18138896571973734</c:v>
                </c:pt>
                <c:pt idx="10">
                  <c:v>0.44852788247792946</c:v>
                </c:pt>
                <c:pt idx="11">
                  <c:v>1.7756778217809808</c:v>
                </c:pt>
                <c:pt idx="12">
                  <c:v>1.5475147155707103</c:v>
                </c:pt>
                <c:pt idx="13">
                  <c:v>0.44549893570119409</c:v>
                </c:pt>
                <c:pt idx="14">
                  <c:v>0.33081310484274862</c:v>
                </c:pt>
                <c:pt idx="15">
                  <c:v>1.9962919625940418</c:v>
                </c:pt>
                <c:pt idx="16">
                  <c:v>-0.83424293438978203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D-4384-8DC3-D4216907FBB5}"/>
            </c:ext>
          </c:extLst>
        </c:ser>
        <c:ser>
          <c:idx val="1"/>
          <c:order val="1"/>
          <c:tx>
            <c:strRef>
              <c:f>'G2'!$K$5</c:f>
              <c:strCache>
                <c:ptCount val="1"/>
                <c:pt idx="0">
                  <c:v>běžný a kapitálový účet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'G2'!$L$3:$AB$3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'G2'!$L$5:$AB$5</c:f>
              <c:numCache>
                <c:formatCode>0.0</c:formatCode>
                <c:ptCount val="17"/>
                <c:pt idx="0">
                  <c:v>-1.3533511829342635</c:v>
                </c:pt>
                <c:pt idx="1">
                  <c:v>-2.1301369261665859</c:v>
                </c:pt>
                <c:pt idx="2">
                  <c:v>-4.0209271432580058</c:v>
                </c:pt>
                <c:pt idx="3">
                  <c:v>-1.21771122423235</c:v>
                </c:pt>
                <c:pt idx="4">
                  <c:v>-0.95916314309413497</c:v>
                </c:pt>
                <c:pt idx="5">
                  <c:v>-2.6091533157853877</c:v>
                </c:pt>
                <c:pt idx="6">
                  <c:v>-1.7746168879234858</c:v>
                </c:pt>
                <c:pt idx="7">
                  <c:v>-0.25194892920170442</c:v>
                </c:pt>
                <c:pt idx="8">
                  <c:v>1.4640356511557007</c:v>
                </c:pt>
                <c:pt idx="9">
                  <c:v>0.92506982658523262</c:v>
                </c:pt>
                <c:pt idx="10">
                  <c:v>2.5887350179812336</c:v>
                </c:pt>
                <c:pt idx="11">
                  <c:v>2.8525226746674339</c:v>
                </c:pt>
                <c:pt idx="12">
                  <c:v>2.4265902237698116</c:v>
                </c:pt>
                <c:pt idx="13">
                  <c:v>0.67951509012110733</c:v>
                </c:pt>
                <c:pt idx="14">
                  <c:v>0.7538149693248144</c:v>
                </c:pt>
                <c:pt idx="15">
                  <c:v>3.1692155801844861</c:v>
                </c:pt>
                <c:pt idx="16">
                  <c:v>0.71854752907869635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D-4384-8DC3-D4216907FBB5}"/>
            </c:ext>
          </c:extLst>
        </c:ser>
        <c:ser>
          <c:idx val="2"/>
          <c:order val="2"/>
          <c:tx>
            <c:strRef>
              <c:f>'G2'!$K$6</c:f>
              <c:strCache>
                <c:ptCount val="1"/>
                <c:pt idx="0">
                  <c:v>zboží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'G2'!$L$3:$AB$3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'G2'!$L$6:$AB$6</c:f>
              <c:numCache>
                <c:formatCode>0.0</c:formatCode>
                <c:ptCount val="17"/>
                <c:pt idx="0">
                  <c:v>0.6004998781044929</c:v>
                </c:pt>
                <c:pt idx="1">
                  <c:v>0.69026653687847306</c:v>
                </c:pt>
                <c:pt idx="2">
                  <c:v>0.26865011906880965</c:v>
                </c:pt>
                <c:pt idx="3">
                  <c:v>-0.10955264342569368</c:v>
                </c:pt>
                <c:pt idx="4">
                  <c:v>1.6427522304719904</c:v>
                </c:pt>
                <c:pt idx="5">
                  <c:v>1.0115423241928738</c:v>
                </c:pt>
                <c:pt idx="6">
                  <c:v>1.8579896281019506</c:v>
                </c:pt>
                <c:pt idx="7">
                  <c:v>3.0276506317572989</c:v>
                </c:pt>
                <c:pt idx="8">
                  <c:v>4.0304312699758693</c:v>
                </c:pt>
                <c:pt idx="9">
                  <c:v>5.0612679099610984</c:v>
                </c:pt>
                <c:pt idx="10">
                  <c:v>4.0581729752681834</c:v>
                </c:pt>
                <c:pt idx="11">
                  <c:v>5.3890301035695538</c:v>
                </c:pt>
                <c:pt idx="12">
                  <c:v>5.0745607830407433</c:v>
                </c:pt>
                <c:pt idx="13">
                  <c:v>3.7137035287767355</c:v>
                </c:pt>
                <c:pt idx="14">
                  <c:v>4.1422278937293573</c:v>
                </c:pt>
                <c:pt idx="15">
                  <c:v>4.9228111823098777</c:v>
                </c:pt>
                <c:pt idx="16">
                  <c:v>1.1974784630083952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D-4384-8DC3-D4216907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56192"/>
        <c:axId val="230892288"/>
      </c:lineChart>
      <c:catAx>
        <c:axId val="1924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92288"/>
        <c:crosses val="autoZero"/>
        <c:auto val="1"/>
        <c:lblAlgn val="ctr"/>
        <c:lblOffset val="100"/>
        <c:tickLblSkip val="2"/>
        <c:noMultiLvlLbl val="0"/>
      </c:catAx>
      <c:valAx>
        <c:axId val="230892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24561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PZI v ČR</c:v>
          </c:tx>
          <c:spPr>
            <a:solidFill>
              <a:srgbClr val="FF0000"/>
            </a:solidFill>
            <a:ln w="127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'G17'!$L$3:$L$24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'G17'!$P$3:$P$24</c:f>
              <c:numCache>
                <c:formatCode>General</c:formatCode>
                <c:ptCount val="22"/>
                <c:pt idx="0">
                  <c:v>-818411.6</c:v>
                </c:pt>
                <c:pt idx="1">
                  <c:v>-982335</c:v>
                </c:pt>
                <c:pt idx="2">
                  <c:v>-1165529.1000000001</c:v>
                </c:pt>
                <c:pt idx="3">
                  <c:v>-1161783.6000000001</c:v>
                </c:pt>
                <c:pt idx="4">
                  <c:v>-1336654.3</c:v>
                </c:pt>
                <c:pt idx="5">
                  <c:v>-1598019.4</c:v>
                </c:pt>
                <c:pt idx="6">
                  <c:v>-1808461</c:v>
                </c:pt>
                <c:pt idx="7">
                  <c:v>-2231572.9</c:v>
                </c:pt>
                <c:pt idx="8">
                  <c:v>-2427010.5</c:v>
                </c:pt>
                <c:pt idx="9">
                  <c:v>-2602012.2999999998</c:v>
                </c:pt>
                <c:pt idx="10">
                  <c:v>-2777288.2</c:v>
                </c:pt>
                <c:pt idx="11">
                  <c:v>-2807203.2</c:v>
                </c:pt>
                <c:pt idx="12">
                  <c:v>-3032339.9</c:v>
                </c:pt>
                <c:pt idx="13">
                  <c:v>-3172270.2</c:v>
                </c:pt>
                <c:pt idx="14">
                  <c:v>-3333754</c:v>
                </c:pt>
                <c:pt idx="15">
                  <c:v>-3482806.8</c:v>
                </c:pt>
                <c:pt idx="16">
                  <c:v>-3739636.1</c:v>
                </c:pt>
                <c:pt idx="17">
                  <c:v>-3951888.2</c:v>
                </c:pt>
                <c:pt idx="18">
                  <c:v>-4268576.5</c:v>
                </c:pt>
                <c:pt idx="19">
                  <c:v>-4466181.8</c:v>
                </c:pt>
                <c:pt idx="20">
                  <c:v>-4747217.8</c:v>
                </c:pt>
                <c:pt idx="21">
                  <c:v>-5012715.3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7-4EC3-8729-B456D9AB0ABE}"/>
            </c:ext>
          </c:extLst>
        </c:ser>
        <c:ser>
          <c:idx val="3"/>
          <c:order val="3"/>
          <c:tx>
            <c:v>PZI v zahraničí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numRef>
              <c:f>'G17'!$L$3:$L$24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'G17'!$O$3:$O$24</c:f>
              <c:numCache>
                <c:formatCode>General</c:formatCode>
                <c:ptCount val="22"/>
                <c:pt idx="0">
                  <c:v>27899.3</c:v>
                </c:pt>
                <c:pt idx="1">
                  <c:v>41176.1</c:v>
                </c:pt>
                <c:pt idx="2">
                  <c:v>44397.1</c:v>
                </c:pt>
                <c:pt idx="3">
                  <c:v>58581.5</c:v>
                </c:pt>
                <c:pt idx="4">
                  <c:v>140146.9</c:v>
                </c:pt>
                <c:pt idx="5">
                  <c:v>195228.1</c:v>
                </c:pt>
                <c:pt idx="6">
                  <c:v>246443.6</c:v>
                </c:pt>
                <c:pt idx="7">
                  <c:v>354162.6</c:v>
                </c:pt>
                <c:pt idx="8">
                  <c:v>479983.9</c:v>
                </c:pt>
                <c:pt idx="9">
                  <c:v>562744.4</c:v>
                </c:pt>
                <c:pt idx="10">
                  <c:v>647520.19999999995</c:v>
                </c:pt>
                <c:pt idx="11">
                  <c:v>666546.1</c:v>
                </c:pt>
                <c:pt idx="12">
                  <c:v>762409</c:v>
                </c:pt>
                <c:pt idx="13">
                  <c:v>915136.2</c:v>
                </c:pt>
                <c:pt idx="14">
                  <c:v>975541.5</c:v>
                </c:pt>
                <c:pt idx="15">
                  <c:v>1049150</c:v>
                </c:pt>
                <c:pt idx="16">
                  <c:v>1113476.5</c:v>
                </c:pt>
                <c:pt idx="17">
                  <c:v>1319680.2</c:v>
                </c:pt>
                <c:pt idx="18">
                  <c:v>1500289.2</c:v>
                </c:pt>
                <c:pt idx="19">
                  <c:v>1611431.1</c:v>
                </c:pt>
                <c:pt idx="20">
                  <c:v>1668416.5</c:v>
                </c:pt>
                <c:pt idx="21">
                  <c:v>1786369.7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7-4EC3-8729-B456D9AB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8701231"/>
        <c:axId val="188703311"/>
      </c:barChart>
      <c:lineChart>
        <c:grouping val="standard"/>
        <c:varyColors val="0"/>
        <c:ser>
          <c:idx val="1"/>
          <c:order val="1"/>
          <c:tx>
            <c:v>Výnos PZI v ČR</c:v>
          </c:tx>
          <c:spPr>
            <a:ln w="2540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Lit>
              <c:formatCode>General</c:formatCode>
              <c:ptCount val="21"/>
              <c:pt idx="0">
                <c:v>44196</c:v>
              </c:pt>
              <c:pt idx="1">
                <c:v>43830</c:v>
              </c:pt>
              <c:pt idx="2">
                <c:v>43465</c:v>
              </c:pt>
              <c:pt idx="3">
                <c:v>43100</c:v>
              </c:pt>
              <c:pt idx="4">
                <c:v>42735</c:v>
              </c:pt>
              <c:pt idx="5">
                <c:v>42369</c:v>
              </c:pt>
              <c:pt idx="6">
                <c:v>42004</c:v>
              </c:pt>
              <c:pt idx="7">
                <c:v>41639</c:v>
              </c:pt>
              <c:pt idx="8">
                <c:v>41274</c:v>
              </c:pt>
              <c:pt idx="9">
                <c:v>40908</c:v>
              </c:pt>
              <c:pt idx="10">
                <c:v>40543</c:v>
              </c:pt>
              <c:pt idx="11">
                <c:v>40178</c:v>
              </c:pt>
              <c:pt idx="12">
                <c:v>39813</c:v>
              </c:pt>
              <c:pt idx="13">
                <c:v>39447</c:v>
              </c:pt>
              <c:pt idx="14">
                <c:v>39082</c:v>
              </c:pt>
              <c:pt idx="15">
                <c:v>38717</c:v>
              </c:pt>
              <c:pt idx="16">
                <c:v>38352</c:v>
              </c:pt>
              <c:pt idx="17">
                <c:v>37986</c:v>
              </c:pt>
              <c:pt idx="18">
                <c:v>37621</c:v>
              </c:pt>
              <c:pt idx="19">
                <c:v>37256</c:v>
              </c:pt>
              <c:pt idx="20">
                <c:v>36891</c:v>
              </c:pt>
            </c:numLit>
          </c:cat>
          <c:val>
            <c:numRef>
              <c:f>'G17'!$N$3:$N$24</c:f>
              <c:numCache>
                <c:formatCode>General</c:formatCode>
                <c:ptCount val="22"/>
                <c:pt idx="0">
                  <c:v>-53202</c:v>
                </c:pt>
                <c:pt idx="1">
                  <c:v>-81071.5</c:v>
                </c:pt>
                <c:pt idx="2">
                  <c:v>-103263.3</c:v>
                </c:pt>
                <c:pt idx="3">
                  <c:v>-118261.3</c:v>
                </c:pt>
                <c:pt idx="4">
                  <c:v>-157455.29999999999</c:v>
                </c:pt>
                <c:pt idx="5">
                  <c:v>-161317.9</c:v>
                </c:pt>
                <c:pt idx="6">
                  <c:v>-209041</c:v>
                </c:pt>
                <c:pt idx="7">
                  <c:v>-313780.3</c:v>
                </c:pt>
                <c:pt idx="8">
                  <c:v>-241713</c:v>
                </c:pt>
                <c:pt idx="9">
                  <c:v>-261905.8</c:v>
                </c:pt>
                <c:pt idx="10">
                  <c:v>-296711.59999999998</c:v>
                </c:pt>
                <c:pt idx="11">
                  <c:v>-274334.5</c:v>
                </c:pt>
                <c:pt idx="12">
                  <c:v>-299975.3</c:v>
                </c:pt>
                <c:pt idx="13">
                  <c:v>-305876.7</c:v>
                </c:pt>
                <c:pt idx="14">
                  <c:v>-337724.6</c:v>
                </c:pt>
                <c:pt idx="15">
                  <c:v>-358820.9</c:v>
                </c:pt>
                <c:pt idx="16">
                  <c:v>-378494.2</c:v>
                </c:pt>
                <c:pt idx="17">
                  <c:v>-450118.6</c:v>
                </c:pt>
                <c:pt idx="18">
                  <c:v>-422250.9</c:v>
                </c:pt>
                <c:pt idx="19">
                  <c:v>-471025.4</c:v>
                </c:pt>
                <c:pt idx="20">
                  <c:v>-365632.7</c:v>
                </c:pt>
                <c:pt idx="21">
                  <c:v>-350943.4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37-4EC3-8729-B456D9AB0ABE}"/>
            </c:ext>
          </c:extLst>
        </c:ser>
        <c:ser>
          <c:idx val="2"/>
          <c:order val="2"/>
          <c:tx>
            <c:v>Výnos PZI v zahraničí</c:v>
          </c:tx>
          <c:spPr>
            <a:ln w="28575" cap="rnd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Lit>
              <c:formatCode>General</c:formatCode>
              <c:ptCount val="21"/>
              <c:pt idx="0">
                <c:v>44196</c:v>
              </c:pt>
              <c:pt idx="1">
                <c:v>43830</c:v>
              </c:pt>
              <c:pt idx="2">
                <c:v>43465</c:v>
              </c:pt>
              <c:pt idx="3">
                <c:v>43100</c:v>
              </c:pt>
              <c:pt idx="4">
                <c:v>42735</c:v>
              </c:pt>
              <c:pt idx="5">
                <c:v>42369</c:v>
              </c:pt>
              <c:pt idx="6">
                <c:v>42004</c:v>
              </c:pt>
              <c:pt idx="7">
                <c:v>41639</c:v>
              </c:pt>
              <c:pt idx="8">
                <c:v>41274</c:v>
              </c:pt>
              <c:pt idx="9">
                <c:v>40908</c:v>
              </c:pt>
              <c:pt idx="10">
                <c:v>40543</c:v>
              </c:pt>
              <c:pt idx="11">
                <c:v>40178</c:v>
              </c:pt>
              <c:pt idx="12">
                <c:v>39813</c:v>
              </c:pt>
              <c:pt idx="13">
                <c:v>39447</c:v>
              </c:pt>
              <c:pt idx="14">
                <c:v>39082</c:v>
              </c:pt>
              <c:pt idx="15">
                <c:v>38717</c:v>
              </c:pt>
              <c:pt idx="16">
                <c:v>38352</c:v>
              </c:pt>
              <c:pt idx="17">
                <c:v>37986</c:v>
              </c:pt>
              <c:pt idx="18">
                <c:v>37621</c:v>
              </c:pt>
              <c:pt idx="19">
                <c:v>37256</c:v>
              </c:pt>
              <c:pt idx="20">
                <c:v>36891</c:v>
              </c:pt>
            </c:numLit>
          </c:cat>
          <c:val>
            <c:numRef>
              <c:f>'G17'!$M$3:$M$24</c:f>
              <c:numCache>
                <c:formatCode>General</c:formatCode>
                <c:ptCount val="22"/>
                <c:pt idx="0">
                  <c:v>-414</c:v>
                </c:pt>
                <c:pt idx="1">
                  <c:v>2658.7</c:v>
                </c:pt>
                <c:pt idx="2">
                  <c:v>-2285.1</c:v>
                </c:pt>
                <c:pt idx="3">
                  <c:v>3649.4</c:v>
                </c:pt>
                <c:pt idx="4">
                  <c:v>10721.4</c:v>
                </c:pt>
                <c:pt idx="5">
                  <c:v>13592.6</c:v>
                </c:pt>
                <c:pt idx="6">
                  <c:v>18345.3</c:v>
                </c:pt>
                <c:pt idx="7">
                  <c:v>32377.1</c:v>
                </c:pt>
                <c:pt idx="8">
                  <c:v>75221.899999999994</c:v>
                </c:pt>
                <c:pt idx="9">
                  <c:v>19877.5</c:v>
                </c:pt>
                <c:pt idx="10">
                  <c:v>23835.7</c:v>
                </c:pt>
                <c:pt idx="11">
                  <c:v>25563</c:v>
                </c:pt>
                <c:pt idx="12">
                  <c:v>48638.1</c:v>
                </c:pt>
                <c:pt idx="13">
                  <c:v>29678.3</c:v>
                </c:pt>
                <c:pt idx="14">
                  <c:v>36538.5</c:v>
                </c:pt>
                <c:pt idx="15">
                  <c:v>48639.9</c:v>
                </c:pt>
                <c:pt idx="16">
                  <c:v>52728</c:v>
                </c:pt>
                <c:pt idx="17">
                  <c:v>111921.3</c:v>
                </c:pt>
                <c:pt idx="18">
                  <c:v>94883.5</c:v>
                </c:pt>
                <c:pt idx="19">
                  <c:v>133406.5</c:v>
                </c:pt>
                <c:pt idx="20">
                  <c:v>54101.2</c:v>
                </c:pt>
                <c:pt idx="21">
                  <c:v>93902.3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37-4EC3-8729-B456D9AB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535951"/>
        <c:axId val="2098545519"/>
      </c:lineChart>
      <c:dateAx>
        <c:axId val="188701231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703311"/>
        <c:crosses val="autoZero"/>
        <c:auto val="0"/>
        <c:lblOffset val="100"/>
        <c:baseTimeUnit val="years"/>
        <c:majorUnit val="3"/>
        <c:majorTimeUnit val="years"/>
      </c:dateAx>
      <c:valAx>
        <c:axId val="188703311"/>
        <c:scaling>
          <c:orientation val="minMax"/>
          <c:max val="6000000"/>
          <c:min val="-6000000"/>
        </c:scaling>
        <c:delete val="0"/>
        <c:axPos val="l"/>
        <c:majorGridlines>
          <c:spPr>
            <a:ln w="19050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>
                    <a:solidFill>
                      <a:schemeClr val="tx1"/>
                    </a:solidFill>
                  </a:rPr>
                  <a:t>Stavy (sloupce)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/>
                  <a:ea typeface="Arial"/>
                  <a:cs typeface="Arial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701231"/>
        <c:crosses val="autoZero"/>
        <c:crossBetween val="between"/>
        <c:majorUnit val="2000000"/>
        <c:dispUnits>
          <c:builtInUnit val="thousands"/>
        </c:dispUnits>
      </c:valAx>
      <c:valAx>
        <c:axId val="2098545519"/>
        <c:scaling>
          <c:orientation val="minMax"/>
          <c:max val="600000"/>
          <c:min val="-6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>
                    <a:solidFill>
                      <a:schemeClr val="tx1"/>
                    </a:solidFill>
                  </a:rPr>
                  <a:t>Výnosy (spojnice)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/>
                  <a:ea typeface="Arial"/>
                  <a:cs typeface="Arial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535951"/>
        <c:crosses val="max"/>
        <c:crossBetween val="between"/>
        <c:dispUnits>
          <c:builtInUnit val="thousands"/>
        </c:dispUnits>
      </c:valAx>
      <c:catAx>
        <c:axId val="20985359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85455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98387778834971"/>
          <c:y val="5.5436507936507937E-2"/>
          <c:w val="0.6368321175599958"/>
          <c:h val="0.5653365079365078"/>
        </c:manualLayout>
      </c:layout>
      <c:barChart>
        <c:barDir val="col"/>
        <c:grouping val="stacked"/>
        <c:varyColors val="0"/>
        <c:ser>
          <c:idx val="3"/>
          <c:order val="0"/>
          <c:tx>
            <c:v>FDI abroad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numRef>
              <c:f>'G17'!$L$3:$L$24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'G17'!$O$3:$O$24</c:f>
              <c:numCache>
                <c:formatCode>General</c:formatCode>
                <c:ptCount val="22"/>
                <c:pt idx="0">
                  <c:v>27899.3</c:v>
                </c:pt>
                <c:pt idx="1">
                  <c:v>41176.1</c:v>
                </c:pt>
                <c:pt idx="2">
                  <c:v>44397.1</c:v>
                </c:pt>
                <c:pt idx="3">
                  <c:v>58581.5</c:v>
                </c:pt>
                <c:pt idx="4">
                  <c:v>140146.9</c:v>
                </c:pt>
                <c:pt idx="5">
                  <c:v>195228.1</c:v>
                </c:pt>
                <c:pt idx="6">
                  <c:v>246443.6</c:v>
                </c:pt>
                <c:pt idx="7">
                  <c:v>354162.6</c:v>
                </c:pt>
                <c:pt idx="8">
                  <c:v>479983.9</c:v>
                </c:pt>
                <c:pt idx="9">
                  <c:v>562744.4</c:v>
                </c:pt>
                <c:pt idx="10">
                  <c:v>647520.19999999995</c:v>
                </c:pt>
                <c:pt idx="11">
                  <c:v>666546.1</c:v>
                </c:pt>
                <c:pt idx="12">
                  <c:v>762409</c:v>
                </c:pt>
                <c:pt idx="13">
                  <c:v>915136.2</c:v>
                </c:pt>
                <c:pt idx="14">
                  <c:v>975541.5</c:v>
                </c:pt>
                <c:pt idx="15">
                  <c:v>1049150</c:v>
                </c:pt>
                <c:pt idx="16">
                  <c:v>1113476.5</c:v>
                </c:pt>
                <c:pt idx="17">
                  <c:v>1319680.2</c:v>
                </c:pt>
                <c:pt idx="18">
                  <c:v>1500289.2</c:v>
                </c:pt>
                <c:pt idx="19">
                  <c:v>1611431.1</c:v>
                </c:pt>
                <c:pt idx="20">
                  <c:v>1668416.5</c:v>
                </c:pt>
                <c:pt idx="21">
                  <c:v>1786369.7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3-4993-AE6A-6B69A27D6C03}"/>
            </c:ext>
          </c:extLst>
        </c:ser>
        <c:ser>
          <c:idx val="0"/>
          <c:order val="1"/>
          <c:tx>
            <c:v>FDI in the Czech Rep.</c:v>
          </c:tx>
          <c:spPr>
            <a:solidFill>
              <a:srgbClr val="FF0000"/>
            </a:solidFill>
            <a:ln w="127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'G17'!$L$3:$L$24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'G17'!$P$3:$P$24</c:f>
              <c:numCache>
                <c:formatCode>General</c:formatCode>
                <c:ptCount val="22"/>
                <c:pt idx="0">
                  <c:v>-818411.6</c:v>
                </c:pt>
                <c:pt idx="1">
                  <c:v>-982335</c:v>
                </c:pt>
                <c:pt idx="2">
                  <c:v>-1165529.1000000001</c:v>
                </c:pt>
                <c:pt idx="3">
                  <c:v>-1161783.6000000001</c:v>
                </c:pt>
                <c:pt idx="4">
                  <c:v>-1336654.3</c:v>
                </c:pt>
                <c:pt idx="5">
                  <c:v>-1598019.4</c:v>
                </c:pt>
                <c:pt idx="6">
                  <c:v>-1808461</c:v>
                </c:pt>
                <c:pt idx="7">
                  <c:v>-2231572.9</c:v>
                </c:pt>
                <c:pt idx="8">
                  <c:v>-2427010.5</c:v>
                </c:pt>
                <c:pt idx="9">
                  <c:v>-2602012.2999999998</c:v>
                </c:pt>
                <c:pt idx="10">
                  <c:v>-2777288.2</c:v>
                </c:pt>
                <c:pt idx="11">
                  <c:v>-2807203.2</c:v>
                </c:pt>
                <c:pt idx="12">
                  <c:v>-3032339.9</c:v>
                </c:pt>
                <c:pt idx="13">
                  <c:v>-3172270.2</c:v>
                </c:pt>
                <c:pt idx="14">
                  <c:v>-3333754</c:v>
                </c:pt>
                <c:pt idx="15">
                  <c:v>-3482806.8</c:v>
                </c:pt>
                <c:pt idx="16">
                  <c:v>-3739636.1</c:v>
                </c:pt>
                <c:pt idx="17">
                  <c:v>-3951888.2</c:v>
                </c:pt>
                <c:pt idx="18">
                  <c:v>-4268576.5</c:v>
                </c:pt>
                <c:pt idx="19">
                  <c:v>-4466181.8</c:v>
                </c:pt>
                <c:pt idx="20">
                  <c:v>-4747217.8</c:v>
                </c:pt>
                <c:pt idx="21">
                  <c:v>-5012715.3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3-4993-AE6A-6B69A27D6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8701231"/>
        <c:axId val="188703311"/>
      </c:barChart>
      <c:lineChart>
        <c:grouping val="standard"/>
        <c:varyColors val="0"/>
        <c:ser>
          <c:idx val="1"/>
          <c:order val="2"/>
          <c:tx>
            <c:v>FDI income in the Czech Rep.</c:v>
          </c:tx>
          <c:spPr>
            <a:ln w="2540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Lit>
              <c:formatCode>General</c:formatCode>
              <c:ptCount val="21"/>
              <c:pt idx="0">
                <c:v>44196</c:v>
              </c:pt>
              <c:pt idx="1">
                <c:v>43830</c:v>
              </c:pt>
              <c:pt idx="2">
                <c:v>43465</c:v>
              </c:pt>
              <c:pt idx="3">
                <c:v>43100</c:v>
              </c:pt>
              <c:pt idx="4">
                <c:v>42735</c:v>
              </c:pt>
              <c:pt idx="5">
                <c:v>42369</c:v>
              </c:pt>
              <c:pt idx="6">
                <c:v>42004</c:v>
              </c:pt>
              <c:pt idx="7">
                <c:v>41639</c:v>
              </c:pt>
              <c:pt idx="8">
                <c:v>41274</c:v>
              </c:pt>
              <c:pt idx="9">
                <c:v>40908</c:v>
              </c:pt>
              <c:pt idx="10">
                <c:v>40543</c:v>
              </c:pt>
              <c:pt idx="11">
                <c:v>40178</c:v>
              </c:pt>
              <c:pt idx="12">
                <c:v>39813</c:v>
              </c:pt>
              <c:pt idx="13">
                <c:v>39447</c:v>
              </c:pt>
              <c:pt idx="14">
                <c:v>39082</c:v>
              </c:pt>
              <c:pt idx="15">
                <c:v>38717</c:v>
              </c:pt>
              <c:pt idx="16">
                <c:v>38352</c:v>
              </c:pt>
              <c:pt idx="17">
                <c:v>37986</c:v>
              </c:pt>
              <c:pt idx="18">
                <c:v>37621</c:v>
              </c:pt>
              <c:pt idx="19">
                <c:v>37256</c:v>
              </c:pt>
              <c:pt idx="20">
                <c:v>36891</c:v>
              </c:pt>
            </c:numLit>
          </c:cat>
          <c:val>
            <c:numRef>
              <c:f>'G17'!$N$3:$N$24</c:f>
              <c:numCache>
                <c:formatCode>General</c:formatCode>
                <c:ptCount val="22"/>
                <c:pt idx="0">
                  <c:v>-53202</c:v>
                </c:pt>
                <c:pt idx="1">
                  <c:v>-81071.5</c:v>
                </c:pt>
                <c:pt idx="2">
                  <c:v>-103263.3</c:v>
                </c:pt>
                <c:pt idx="3">
                  <c:v>-118261.3</c:v>
                </c:pt>
                <c:pt idx="4">
                  <c:v>-157455.29999999999</c:v>
                </c:pt>
                <c:pt idx="5">
                  <c:v>-161317.9</c:v>
                </c:pt>
                <c:pt idx="6">
                  <c:v>-209041</c:v>
                </c:pt>
                <c:pt idx="7">
                  <c:v>-313780.3</c:v>
                </c:pt>
                <c:pt idx="8">
                  <c:v>-241713</c:v>
                </c:pt>
                <c:pt idx="9">
                  <c:v>-261905.8</c:v>
                </c:pt>
                <c:pt idx="10">
                  <c:v>-296711.59999999998</c:v>
                </c:pt>
                <c:pt idx="11">
                  <c:v>-274334.5</c:v>
                </c:pt>
                <c:pt idx="12">
                  <c:v>-299975.3</c:v>
                </c:pt>
                <c:pt idx="13">
                  <c:v>-305876.7</c:v>
                </c:pt>
                <c:pt idx="14">
                  <c:v>-337724.6</c:v>
                </c:pt>
                <c:pt idx="15">
                  <c:v>-358820.9</c:v>
                </c:pt>
                <c:pt idx="16">
                  <c:v>-378494.2</c:v>
                </c:pt>
                <c:pt idx="17">
                  <c:v>-450118.6</c:v>
                </c:pt>
                <c:pt idx="18">
                  <c:v>-422250.9</c:v>
                </c:pt>
                <c:pt idx="19">
                  <c:v>-471025.4</c:v>
                </c:pt>
                <c:pt idx="20">
                  <c:v>-365632.7</c:v>
                </c:pt>
                <c:pt idx="21">
                  <c:v>-350943.4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3-4993-AE6A-6B69A27D6C03}"/>
            </c:ext>
          </c:extLst>
        </c:ser>
        <c:ser>
          <c:idx val="2"/>
          <c:order val="3"/>
          <c:tx>
            <c:v>FDI income abroad</c:v>
          </c:tx>
          <c:spPr>
            <a:ln w="28575" cap="rnd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Lit>
              <c:formatCode>General</c:formatCode>
              <c:ptCount val="21"/>
              <c:pt idx="0">
                <c:v>44196</c:v>
              </c:pt>
              <c:pt idx="1">
                <c:v>43830</c:v>
              </c:pt>
              <c:pt idx="2">
                <c:v>43465</c:v>
              </c:pt>
              <c:pt idx="3">
                <c:v>43100</c:v>
              </c:pt>
              <c:pt idx="4">
                <c:v>42735</c:v>
              </c:pt>
              <c:pt idx="5">
                <c:v>42369</c:v>
              </c:pt>
              <c:pt idx="6">
                <c:v>42004</c:v>
              </c:pt>
              <c:pt idx="7">
                <c:v>41639</c:v>
              </c:pt>
              <c:pt idx="8">
                <c:v>41274</c:v>
              </c:pt>
              <c:pt idx="9">
                <c:v>40908</c:v>
              </c:pt>
              <c:pt idx="10">
                <c:v>40543</c:v>
              </c:pt>
              <c:pt idx="11">
                <c:v>40178</c:v>
              </c:pt>
              <c:pt idx="12">
                <c:v>39813</c:v>
              </c:pt>
              <c:pt idx="13">
                <c:v>39447</c:v>
              </c:pt>
              <c:pt idx="14">
                <c:v>39082</c:v>
              </c:pt>
              <c:pt idx="15">
                <c:v>38717</c:v>
              </c:pt>
              <c:pt idx="16">
                <c:v>38352</c:v>
              </c:pt>
              <c:pt idx="17">
                <c:v>37986</c:v>
              </c:pt>
              <c:pt idx="18">
                <c:v>37621</c:v>
              </c:pt>
              <c:pt idx="19">
                <c:v>37256</c:v>
              </c:pt>
              <c:pt idx="20">
                <c:v>36891</c:v>
              </c:pt>
            </c:numLit>
          </c:cat>
          <c:val>
            <c:numRef>
              <c:f>'G17'!$M$3:$M$24</c:f>
              <c:numCache>
                <c:formatCode>General</c:formatCode>
                <c:ptCount val="22"/>
                <c:pt idx="0">
                  <c:v>-414</c:v>
                </c:pt>
                <c:pt idx="1">
                  <c:v>2658.7</c:v>
                </c:pt>
                <c:pt idx="2">
                  <c:v>-2285.1</c:v>
                </c:pt>
                <c:pt idx="3">
                  <c:v>3649.4</c:v>
                </c:pt>
                <c:pt idx="4">
                  <c:v>10721.4</c:v>
                </c:pt>
                <c:pt idx="5">
                  <c:v>13592.6</c:v>
                </c:pt>
                <c:pt idx="6">
                  <c:v>18345.3</c:v>
                </c:pt>
                <c:pt idx="7">
                  <c:v>32377.1</c:v>
                </c:pt>
                <c:pt idx="8">
                  <c:v>75221.899999999994</c:v>
                </c:pt>
                <c:pt idx="9">
                  <c:v>19877.5</c:v>
                </c:pt>
                <c:pt idx="10">
                  <c:v>23835.7</c:v>
                </c:pt>
                <c:pt idx="11">
                  <c:v>25563</c:v>
                </c:pt>
                <c:pt idx="12">
                  <c:v>48638.1</c:v>
                </c:pt>
                <c:pt idx="13">
                  <c:v>29678.3</c:v>
                </c:pt>
                <c:pt idx="14">
                  <c:v>36538.5</c:v>
                </c:pt>
                <c:pt idx="15">
                  <c:v>48639.9</c:v>
                </c:pt>
                <c:pt idx="16">
                  <c:v>52728</c:v>
                </c:pt>
                <c:pt idx="17">
                  <c:v>111921.3</c:v>
                </c:pt>
                <c:pt idx="18">
                  <c:v>94883.5</c:v>
                </c:pt>
                <c:pt idx="19">
                  <c:v>133406.5</c:v>
                </c:pt>
                <c:pt idx="20">
                  <c:v>54101.2</c:v>
                </c:pt>
                <c:pt idx="21">
                  <c:v>93902.3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3-4993-AE6A-6B69A27D6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535951"/>
        <c:axId val="2098545519"/>
      </c:lineChart>
      <c:dateAx>
        <c:axId val="188701231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703311"/>
        <c:crosses val="autoZero"/>
        <c:auto val="0"/>
        <c:lblOffset val="100"/>
        <c:baseTimeUnit val="years"/>
        <c:majorUnit val="3"/>
        <c:majorTimeUnit val="years"/>
      </c:dateAx>
      <c:valAx>
        <c:axId val="188703311"/>
        <c:scaling>
          <c:orientation val="minMax"/>
          <c:max val="6000000"/>
          <c:min val="-6000000"/>
        </c:scaling>
        <c:delete val="0"/>
        <c:axPos val="l"/>
        <c:majorGridlines>
          <c:spPr>
            <a:ln w="19050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effectLst/>
                  </a:rPr>
                  <a:t>Stocks (bars</a:t>
                </a:r>
                <a:r>
                  <a:rPr lang="cs-CZ" sz="900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/>
                  <a:ea typeface="Arial"/>
                  <a:cs typeface="Arial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701231"/>
        <c:crosses val="autoZero"/>
        <c:crossBetween val="between"/>
        <c:majorUnit val="2000000"/>
        <c:dispUnits>
          <c:builtInUnit val="thousands"/>
        </c:dispUnits>
      </c:valAx>
      <c:valAx>
        <c:axId val="2098545519"/>
        <c:scaling>
          <c:orientation val="minMax"/>
          <c:max val="600000"/>
          <c:min val="-6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baseline="0">
                    <a:effectLst/>
                  </a:rPr>
                  <a:t>Income (lines)</a:t>
                </a:r>
                <a:endParaRPr lang="cs-CZ" sz="9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>
                    <a:solidFill>
                      <a:sysClr val="windowText" lastClr="000000"/>
                    </a:solidFill>
                  </a:defRPr>
                </a:pPr>
                <a:r>
                  <a:rPr lang="cs-CZ" sz="900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0" i="0" u="none" strike="noStrike" kern="1200" baseline="0">
                  <a:solidFill>
                    <a:sysClr val="windowText" lastClr="000000"/>
                  </a:solidFill>
                  <a:latin typeface="Arial"/>
                  <a:ea typeface="Arial"/>
                  <a:cs typeface="Arial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535951"/>
        <c:crosses val="max"/>
        <c:crossBetween val="between"/>
        <c:dispUnits>
          <c:builtInUnit val="thousands"/>
        </c:dispUnits>
      </c:valAx>
      <c:catAx>
        <c:axId val="20985359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85455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69774817633999E-2"/>
          <c:y val="0.7666722222222222"/>
          <c:w val="0.98993022518236617"/>
          <c:h val="0.20308968253968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PZI v ČR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'G18'!$K$4:$K$25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'G18'!$M$4:$M$25</c:f>
              <c:numCache>
                <c:formatCode>0.0</c:formatCode>
                <c:ptCount val="22"/>
                <c:pt idx="0">
                  <c:v>6.5006409977571193</c:v>
                </c:pt>
                <c:pt idx="1">
                  <c:v>8.2529381524632637</c:v>
                </c:pt>
                <c:pt idx="2">
                  <c:v>8.8597787905939036</c:v>
                </c:pt>
                <c:pt idx="3">
                  <c:v>10.179288122159754</c:v>
                </c:pt>
                <c:pt idx="4">
                  <c:v>11.779807239613113</c:v>
                </c:pt>
                <c:pt idx="5">
                  <c:v>10.094864930926372</c:v>
                </c:pt>
                <c:pt idx="6">
                  <c:v>11.559054909118858</c:v>
                </c:pt>
                <c:pt idx="7">
                  <c:v>14.060947773653282</c:v>
                </c:pt>
                <c:pt idx="8">
                  <c:v>9.9592894221100394</c:v>
                </c:pt>
                <c:pt idx="9">
                  <c:v>10.065509682640625</c:v>
                </c:pt>
                <c:pt idx="10">
                  <c:v>10.68350054560416</c:v>
                </c:pt>
                <c:pt idx="11">
                  <c:v>9.7725202080134412</c:v>
                </c:pt>
                <c:pt idx="12">
                  <c:v>9.8925354641146921</c:v>
                </c:pt>
                <c:pt idx="13">
                  <c:v>9.642201978885657</c:v>
                </c:pt>
                <c:pt idx="14">
                  <c:v>10.130459536006557</c:v>
                </c:pt>
                <c:pt idx="15">
                  <c:v>10.302635793636329</c:v>
                </c:pt>
                <c:pt idx="16">
                  <c:v>10.121150557937977</c:v>
                </c:pt>
                <c:pt idx="17">
                  <c:v>11.389962904314954</c:v>
                </c:pt>
                <c:pt idx="18">
                  <c:v>9.8920776047940109</c:v>
                </c:pt>
                <c:pt idx="19">
                  <c:v>10.546489621179326</c:v>
                </c:pt>
                <c:pt idx="20">
                  <c:v>7.7020418148920831</c:v>
                </c:pt>
                <c:pt idx="21">
                  <c:v>7.0010638745033065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0-4AA8-82AB-9ABB42731C73}"/>
            </c:ext>
          </c:extLst>
        </c:ser>
        <c:ser>
          <c:idx val="0"/>
          <c:order val="1"/>
          <c:tx>
            <c:v>PZI v zahraničí</c:v>
          </c:tx>
          <c:spPr>
            <a:ln w="2540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'G18'!$K$4:$K$25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'G18'!$L$4:$L$25</c:f>
              <c:numCache>
                <c:formatCode>0.0</c:formatCode>
                <c:ptCount val="22"/>
                <c:pt idx="0">
                  <c:v>-1.4839081984135802</c:v>
                </c:pt>
                <c:pt idx="1">
                  <c:v>6.4569009692515804</c:v>
                </c:pt>
                <c:pt idx="2">
                  <c:v>-5.1469577967930338</c:v>
                </c:pt>
                <c:pt idx="3">
                  <c:v>6.2296117374939186</c:v>
                </c:pt>
                <c:pt idx="4">
                  <c:v>7.6501157000261877</c:v>
                </c:pt>
                <c:pt idx="5">
                  <c:v>6.9624198565677791</c:v>
                </c:pt>
                <c:pt idx="6">
                  <c:v>7.4440155881507968</c:v>
                </c:pt>
                <c:pt idx="7">
                  <c:v>9.1418743819929045</c:v>
                </c:pt>
                <c:pt idx="8">
                  <c:v>15.671754823443035</c:v>
                </c:pt>
                <c:pt idx="9">
                  <c:v>3.5322430574164754</c:v>
                </c:pt>
                <c:pt idx="10">
                  <c:v>3.6810743510395509</c:v>
                </c:pt>
                <c:pt idx="11">
                  <c:v>3.8351435857174772</c:v>
                </c:pt>
                <c:pt idx="12">
                  <c:v>6.3795285732461178</c:v>
                </c:pt>
                <c:pt idx="13">
                  <c:v>3.2430473190766578</c:v>
                </c:pt>
                <c:pt idx="14">
                  <c:v>3.7454582916257277</c:v>
                </c:pt>
                <c:pt idx="15">
                  <c:v>4.6361244817233001</c:v>
                </c:pt>
                <c:pt idx="16">
                  <c:v>4.7354389607683682</c:v>
                </c:pt>
                <c:pt idx="17">
                  <c:v>8.4809410643578644</c:v>
                </c:pt>
                <c:pt idx="18">
                  <c:v>6.3243473325009614</c:v>
                </c:pt>
                <c:pt idx="19">
                  <c:v>8.2787591725144196</c:v>
                </c:pt>
                <c:pt idx="20">
                  <c:v>3.2426675233672166</c:v>
                </c:pt>
                <c:pt idx="21">
                  <c:v>5.2565994597870755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0-4AA8-82AB-9ABB42731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576575"/>
        <c:axId val="2087577407"/>
      </c:lineChart>
      <c:dateAx>
        <c:axId val="20875765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577407"/>
        <c:crosses val="autoZero"/>
        <c:auto val="1"/>
        <c:lblOffset val="100"/>
        <c:baseTimeUnit val="years"/>
        <c:majorUnit val="3"/>
        <c:majorTimeUnit val="years"/>
      </c:dateAx>
      <c:valAx>
        <c:axId val="2087577407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57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FDI in the Czech Republic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'G18'!$K$4:$K$25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'G18'!$M$4:$M$25</c:f>
              <c:numCache>
                <c:formatCode>0.0</c:formatCode>
                <c:ptCount val="22"/>
                <c:pt idx="0">
                  <c:v>6.5006409977571193</c:v>
                </c:pt>
                <c:pt idx="1">
                  <c:v>8.2529381524632637</c:v>
                </c:pt>
                <c:pt idx="2">
                  <c:v>8.8597787905939036</c:v>
                </c:pt>
                <c:pt idx="3">
                  <c:v>10.179288122159754</c:v>
                </c:pt>
                <c:pt idx="4">
                  <c:v>11.779807239613113</c:v>
                </c:pt>
                <c:pt idx="5">
                  <c:v>10.094864930926372</c:v>
                </c:pt>
                <c:pt idx="6">
                  <c:v>11.559054909118858</c:v>
                </c:pt>
                <c:pt idx="7">
                  <c:v>14.060947773653282</c:v>
                </c:pt>
                <c:pt idx="8">
                  <c:v>9.9592894221100394</c:v>
                </c:pt>
                <c:pt idx="9">
                  <c:v>10.065509682640625</c:v>
                </c:pt>
                <c:pt idx="10">
                  <c:v>10.68350054560416</c:v>
                </c:pt>
                <c:pt idx="11">
                  <c:v>9.7725202080134412</c:v>
                </c:pt>
                <c:pt idx="12">
                  <c:v>9.8925354641146921</c:v>
                </c:pt>
                <c:pt idx="13">
                  <c:v>9.642201978885657</c:v>
                </c:pt>
                <c:pt idx="14">
                  <c:v>10.130459536006557</c:v>
                </c:pt>
                <c:pt idx="15">
                  <c:v>10.302635793636329</c:v>
                </c:pt>
                <c:pt idx="16">
                  <c:v>10.121150557937977</c:v>
                </c:pt>
                <c:pt idx="17">
                  <c:v>11.389962904314954</c:v>
                </c:pt>
                <c:pt idx="18">
                  <c:v>9.8920776047940109</c:v>
                </c:pt>
                <c:pt idx="19">
                  <c:v>10.546489621179326</c:v>
                </c:pt>
                <c:pt idx="20">
                  <c:v>7.7020418148920831</c:v>
                </c:pt>
                <c:pt idx="21">
                  <c:v>7.0010638745033065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B-4890-840F-FD8D50554405}"/>
            </c:ext>
          </c:extLst>
        </c:ser>
        <c:ser>
          <c:idx val="0"/>
          <c:order val="1"/>
          <c:tx>
            <c:v>FDI abroad</c:v>
          </c:tx>
          <c:spPr>
            <a:ln w="2540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'G18'!$K$4:$K$25</c:f>
              <c:numCache>
                <c:formatCode>m/d/yyyy</c:formatCode>
                <c:ptCount val="22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  <c:pt idx="21">
                  <c:v>44561</c:v>
                </c:pt>
              </c:numCache>
            </c:numRef>
          </c:cat>
          <c:val>
            <c:numRef>
              <c:f>'G18'!$L$4:$L$25</c:f>
              <c:numCache>
                <c:formatCode>0.0</c:formatCode>
                <c:ptCount val="22"/>
                <c:pt idx="0">
                  <c:v>-1.4839081984135802</c:v>
                </c:pt>
                <c:pt idx="1">
                  <c:v>6.4569009692515804</c:v>
                </c:pt>
                <c:pt idx="2">
                  <c:v>-5.1469577967930338</c:v>
                </c:pt>
                <c:pt idx="3">
                  <c:v>6.2296117374939186</c:v>
                </c:pt>
                <c:pt idx="4">
                  <c:v>7.6501157000261877</c:v>
                </c:pt>
                <c:pt idx="5">
                  <c:v>6.9624198565677791</c:v>
                </c:pt>
                <c:pt idx="6">
                  <c:v>7.4440155881507968</c:v>
                </c:pt>
                <c:pt idx="7">
                  <c:v>9.1418743819929045</c:v>
                </c:pt>
                <c:pt idx="8">
                  <c:v>15.671754823443035</c:v>
                </c:pt>
                <c:pt idx="9">
                  <c:v>3.5322430574164754</c:v>
                </c:pt>
                <c:pt idx="10">
                  <c:v>3.6810743510395509</c:v>
                </c:pt>
                <c:pt idx="11">
                  <c:v>3.8351435857174772</c:v>
                </c:pt>
                <c:pt idx="12">
                  <c:v>6.3795285732461178</c:v>
                </c:pt>
                <c:pt idx="13">
                  <c:v>3.2430473190766578</c:v>
                </c:pt>
                <c:pt idx="14">
                  <c:v>3.7454582916257277</c:v>
                </c:pt>
                <c:pt idx="15">
                  <c:v>4.6361244817233001</c:v>
                </c:pt>
                <c:pt idx="16">
                  <c:v>4.7354389607683682</c:v>
                </c:pt>
                <c:pt idx="17">
                  <c:v>8.4809410643578644</c:v>
                </c:pt>
                <c:pt idx="18">
                  <c:v>6.3243473325009614</c:v>
                </c:pt>
                <c:pt idx="19">
                  <c:v>8.2787591725144196</c:v>
                </c:pt>
                <c:pt idx="20">
                  <c:v>3.2426675233672166</c:v>
                </c:pt>
                <c:pt idx="21">
                  <c:v>5.2565994597870755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B-4890-840F-FD8D50554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576575"/>
        <c:axId val="2087577407"/>
      </c:lineChart>
      <c:dateAx>
        <c:axId val="20875765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577407"/>
        <c:crosses val="autoZero"/>
        <c:auto val="1"/>
        <c:lblOffset val="100"/>
        <c:baseTimeUnit val="years"/>
        <c:majorUnit val="3"/>
        <c:majorTimeUnit val="years"/>
      </c:dateAx>
      <c:valAx>
        <c:axId val="2087577407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757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67608419062754E-2"/>
          <c:y val="4.0707585159343848E-2"/>
          <c:w val="0.9074503890016633"/>
          <c:h val="0.67621771691515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'G19'!$R$2</c:f>
              <c:strCache>
                <c:ptCount val="1"/>
                <c:pt idx="0">
                  <c:v>Dividendy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'G19'!$Q$3:$Q$63</c:f>
              <c:numCache>
                <c:formatCode>General</c:formatCode>
                <c:ptCount val="6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'G19'!$R$3:$R$63</c:f>
              <c:numCache>
                <c:formatCode>0.0</c:formatCode>
                <c:ptCount val="61"/>
                <c:pt idx="0">
                  <c:v>-4.3386268145855409</c:v>
                </c:pt>
                <c:pt idx="1">
                  <c:v>-4.8372348670979379</c:v>
                </c:pt>
                <c:pt idx="2">
                  <c:v>-5.202109899262843</c:v>
                </c:pt>
                <c:pt idx="3">
                  <c:v>-4.7734296917044663</c:v>
                </c:pt>
                <c:pt idx="4">
                  <c:v>-4.6236865951969595</c:v>
                </c:pt>
                <c:pt idx="5">
                  <c:v>-5.4948223085223606</c:v>
                </c:pt>
                <c:pt idx="6">
                  <c:v>-5.3350413014528346</c:v>
                </c:pt>
                <c:pt idx="7">
                  <c:v>-5.5669992701696644</c:v>
                </c:pt>
                <c:pt idx="8">
                  <c:v>-4.8549215511641775</c:v>
                </c:pt>
                <c:pt idx="9">
                  <c:v>-5.1069607704626891</c:v>
                </c:pt>
                <c:pt idx="10">
                  <c:v>-4.8805530199890317</c:v>
                </c:pt>
                <c:pt idx="11">
                  <c:v>-3.6293020144205754</c:v>
                </c:pt>
                <c:pt idx="12">
                  <c:v>-2.4456023143993946</c:v>
                </c:pt>
                <c:pt idx="16">
                  <c:v>-3.3113291884765701</c:v>
                </c:pt>
                <c:pt idx="17">
                  <c:v>-3.0907214116664541</c:v>
                </c:pt>
                <c:pt idx="18">
                  <c:v>-2.745249877233408</c:v>
                </c:pt>
                <c:pt idx="19">
                  <c:v>-3.1382209572414692</c:v>
                </c:pt>
                <c:pt idx="20">
                  <c:v>-2.8988230520377325</c:v>
                </c:pt>
                <c:pt idx="21">
                  <c:v>-3.2981745699653189</c:v>
                </c:pt>
                <c:pt idx="22">
                  <c:v>-3.4092722796010908</c:v>
                </c:pt>
                <c:pt idx="23">
                  <c:v>-3.5361311175928187</c:v>
                </c:pt>
                <c:pt idx="24">
                  <c:v>-3.2992611693819138</c:v>
                </c:pt>
                <c:pt idx="25">
                  <c:v>-4.1432080957173207</c:v>
                </c:pt>
                <c:pt idx="26">
                  <c:v>-2.2077475395542705</c:v>
                </c:pt>
                <c:pt idx="27">
                  <c:v>-2.031129689300418</c:v>
                </c:pt>
                <c:pt idx="28">
                  <c:v>-1.9345784962289891</c:v>
                </c:pt>
                <c:pt idx="32">
                  <c:v>-1.6307059726735316</c:v>
                </c:pt>
                <c:pt idx="33">
                  <c:v>-1.9166688064222486</c:v>
                </c:pt>
                <c:pt idx="34">
                  <c:v>-1.774337913968304</c:v>
                </c:pt>
                <c:pt idx="35">
                  <c:v>-1.7303910070190003</c:v>
                </c:pt>
                <c:pt idx="36">
                  <c:v>-2.0404745524401959</c:v>
                </c:pt>
                <c:pt idx="37">
                  <c:v>-1.5693167041512806</c:v>
                </c:pt>
                <c:pt idx="38">
                  <c:v>-1.5643519183173205</c:v>
                </c:pt>
                <c:pt idx="39">
                  <c:v>-1.7593407318988563</c:v>
                </c:pt>
                <c:pt idx="40">
                  <c:v>-1.4395843112052247</c:v>
                </c:pt>
                <c:pt idx="41">
                  <c:v>-1.7714444915588732</c:v>
                </c:pt>
                <c:pt idx="42">
                  <c:v>-1.5114320673598327</c:v>
                </c:pt>
                <c:pt idx="43">
                  <c:v>-1.278005763942762</c:v>
                </c:pt>
                <c:pt idx="44">
                  <c:v>-1.5336546437729763</c:v>
                </c:pt>
                <c:pt idx="48">
                  <c:v>-3.1890214778206429</c:v>
                </c:pt>
                <c:pt idx="49">
                  <c:v>-3.5386441818841678</c:v>
                </c:pt>
                <c:pt idx="50">
                  <c:v>-2.4202211565530094</c:v>
                </c:pt>
                <c:pt idx="51">
                  <c:v>-2.9489532440890218</c:v>
                </c:pt>
                <c:pt idx="52">
                  <c:v>-2.3656324909313122</c:v>
                </c:pt>
                <c:pt idx="53">
                  <c:v>-2.221639283111692</c:v>
                </c:pt>
                <c:pt idx="54">
                  <c:v>-2.4549961065799177</c:v>
                </c:pt>
                <c:pt idx="55">
                  <c:v>-1.9244335487608295</c:v>
                </c:pt>
                <c:pt idx="56">
                  <c:v>-1.6462623397088456</c:v>
                </c:pt>
                <c:pt idx="57">
                  <c:v>-1.7808183342298347</c:v>
                </c:pt>
                <c:pt idx="58">
                  <c:v>-1.9581833774808848</c:v>
                </c:pt>
                <c:pt idx="59">
                  <c:v>-2.238502770218624</c:v>
                </c:pt>
                <c:pt idx="60">
                  <c:v>-1.7785236673066696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7-4777-A703-51CAC0488905}"/>
            </c:ext>
          </c:extLst>
        </c:ser>
        <c:ser>
          <c:idx val="1"/>
          <c:order val="1"/>
          <c:tx>
            <c:strRef>
              <c:f>'G19'!$S$2</c:f>
              <c:strCache>
                <c:ptCount val="1"/>
                <c:pt idx="0">
                  <c:v>Reinvestice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'G19'!$Q$3:$Q$63</c:f>
              <c:numCache>
                <c:formatCode>General</c:formatCode>
                <c:ptCount val="6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'G19'!$S$3:$S$63</c:f>
              <c:numCache>
                <c:formatCode>0.0</c:formatCode>
                <c:ptCount val="61"/>
                <c:pt idx="0">
                  <c:v>-1.4860966731623508</c:v>
                </c:pt>
                <c:pt idx="1">
                  <c:v>-1.62106574941363</c:v>
                </c:pt>
                <c:pt idx="2">
                  <c:v>-0.61984646693567025</c:v>
                </c:pt>
                <c:pt idx="3">
                  <c:v>-1.0554316906281234</c:v>
                </c:pt>
                <c:pt idx="4">
                  <c:v>-1.6950800036372418</c:v>
                </c:pt>
                <c:pt idx="5">
                  <c:v>-1.1614401858304297</c:v>
                </c:pt>
                <c:pt idx="6">
                  <c:v>-1.1229182664123587</c:v>
                </c:pt>
                <c:pt idx="7">
                  <c:v>-0.95976915945524788</c:v>
                </c:pt>
                <c:pt idx="8">
                  <c:v>-1.5664526723703196</c:v>
                </c:pt>
                <c:pt idx="9">
                  <c:v>-0.71967753894934672</c:v>
                </c:pt>
                <c:pt idx="10">
                  <c:v>-0.67961556723073724</c:v>
                </c:pt>
                <c:pt idx="11">
                  <c:v>-1.583289972496841</c:v>
                </c:pt>
                <c:pt idx="12">
                  <c:v>-1.5621190528255124</c:v>
                </c:pt>
                <c:pt idx="16">
                  <c:v>0.3133184076885272</c:v>
                </c:pt>
                <c:pt idx="17">
                  <c:v>-1.6407936097739737</c:v>
                </c:pt>
                <c:pt idx="18">
                  <c:v>-2.69097934863054</c:v>
                </c:pt>
                <c:pt idx="19">
                  <c:v>-0.63258034263530383</c:v>
                </c:pt>
                <c:pt idx="20">
                  <c:v>0.29179093688398844</c:v>
                </c:pt>
                <c:pt idx="21">
                  <c:v>0.60011330784687633</c:v>
                </c:pt>
                <c:pt idx="22">
                  <c:v>-0.85379206039447664</c:v>
                </c:pt>
                <c:pt idx="23">
                  <c:v>-0.90758815172136287</c:v>
                </c:pt>
                <c:pt idx="24">
                  <c:v>-0.67321793898599014</c:v>
                </c:pt>
                <c:pt idx="25">
                  <c:v>0.37671252823437329</c:v>
                </c:pt>
                <c:pt idx="26">
                  <c:v>-2.0492992323069075</c:v>
                </c:pt>
                <c:pt idx="27">
                  <c:v>-1.1183295251938272</c:v>
                </c:pt>
                <c:pt idx="28">
                  <c:v>-1.0513413503565086</c:v>
                </c:pt>
                <c:pt idx="32">
                  <c:v>-1.4446099332388345</c:v>
                </c:pt>
                <c:pt idx="33">
                  <c:v>-1.4903742750024918</c:v>
                </c:pt>
                <c:pt idx="34">
                  <c:v>-1.3157479071236771</c:v>
                </c:pt>
                <c:pt idx="35">
                  <c:v>-1.0511745161065815</c:v>
                </c:pt>
                <c:pt idx="36">
                  <c:v>-0.94338492424499254</c:v>
                </c:pt>
                <c:pt idx="37">
                  <c:v>-1.5790974252740682</c:v>
                </c:pt>
                <c:pt idx="38">
                  <c:v>-1.6052378609404048</c:v>
                </c:pt>
                <c:pt idx="39">
                  <c:v>-1.994653140144578</c:v>
                </c:pt>
                <c:pt idx="40">
                  <c:v>-1.7906554740359237</c:v>
                </c:pt>
                <c:pt idx="41">
                  <c:v>-1.4351934337439789</c:v>
                </c:pt>
                <c:pt idx="42">
                  <c:v>-1.6759748268318639</c:v>
                </c:pt>
                <c:pt idx="43">
                  <c:v>-1.7931590980409737</c:v>
                </c:pt>
                <c:pt idx="44">
                  <c:v>-2.3340662840451163</c:v>
                </c:pt>
                <c:pt idx="48">
                  <c:v>0.27900632028233907</c:v>
                </c:pt>
                <c:pt idx="49">
                  <c:v>0.2929818789408879</c:v>
                </c:pt>
                <c:pt idx="50">
                  <c:v>-1.3103053994079861</c:v>
                </c:pt>
                <c:pt idx="51">
                  <c:v>-0.52801241095938212</c:v>
                </c:pt>
                <c:pt idx="52">
                  <c:v>-0.99389655366307461</c:v>
                </c:pt>
                <c:pt idx="53">
                  <c:v>-2.7441614766832423</c:v>
                </c:pt>
                <c:pt idx="54">
                  <c:v>-3.3046728412173514</c:v>
                </c:pt>
                <c:pt idx="55">
                  <c:v>-2.5920305558102297</c:v>
                </c:pt>
                <c:pt idx="56">
                  <c:v>-3.9490903184703186</c:v>
                </c:pt>
                <c:pt idx="57">
                  <c:v>-3.5091892777991149</c:v>
                </c:pt>
                <c:pt idx="58">
                  <c:v>-2.3095275943549929</c:v>
                </c:pt>
                <c:pt idx="59">
                  <c:v>-2.0077720841999804</c:v>
                </c:pt>
                <c:pt idx="60">
                  <c:v>-2.3139050929933225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07-4777-A703-51CAC0488905}"/>
            </c:ext>
          </c:extLst>
        </c:ser>
        <c:ser>
          <c:idx val="2"/>
          <c:order val="2"/>
          <c:tx>
            <c:strRef>
              <c:f>'G19'!$T$2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'G19'!$Q$3:$Q$63</c:f>
              <c:numCache>
                <c:formatCode>General</c:formatCode>
                <c:ptCount val="6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'G19'!$T$3:$T$63</c:f>
              <c:numCache>
                <c:formatCode>0.0</c:formatCode>
                <c:ptCount val="61"/>
                <c:pt idx="0">
                  <c:v>-0.30283481463902157</c:v>
                </c:pt>
                <c:pt idx="1">
                  <c:v>-0.4052664373534075</c:v>
                </c:pt>
                <c:pt idx="2">
                  <c:v>-0.32021365332907187</c:v>
                </c:pt>
                <c:pt idx="3">
                  <c:v>-0.32167294533712615</c:v>
                </c:pt>
                <c:pt idx="4">
                  <c:v>-0.3511819467394951</c:v>
                </c:pt>
                <c:pt idx="5">
                  <c:v>-0.2756281946733426</c:v>
                </c:pt>
                <c:pt idx="6">
                  <c:v>-0.25065139875275866</c:v>
                </c:pt>
                <c:pt idx="7">
                  <c:v>-0.26431693234557324</c:v>
                </c:pt>
                <c:pt idx="8">
                  <c:v>-0.22458841340133487</c:v>
                </c:pt>
                <c:pt idx="9">
                  <c:v>-0.22519554084383378</c:v>
                </c:pt>
                <c:pt idx="10">
                  <c:v>-0.26821097075968431</c:v>
                </c:pt>
                <c:pt idx="11">
                  <c:v>-0.22671523080353825</c:v>
                </c:pt>
                <c:pt idx="12">
                  <c:v>-0.19395578478364503</c:v>
                </c:pt>
                <c:pt idx="16">
                  <c:v>-0.42813458043076352</c:v>
                </c:pt>
                <c:pt idx="17">
                  <c:v>-0.34690132146627128</c:v>
                </c:pt>
                <c:pt idx="18">
                  <c:v>-0.43460353036147242</c:v>
                </c:pt>
                <c:pt idx="19">
                  <c:v>-0.41990136421631169</c:v>
                </c:pt>
                <c:pt idx="20">
                  <c:v>-0.46343642250526496</c:v>
                </c:pt>
                <c:pt idx="21">
                  <c:v>-0.40972918558547666</c:v>
                </c:pt>
                <c:pt idx="22">
                  <c:v>-0.33038587724579765</c:v>
                </c:pt>
                <c:pt idx="23">
                  <c:v>-0.25064217057976185</c:v>
                </c:pt>
                <c:pt idx="24">
                  <c:v>-0.16587777065922646</c:v>
                </c:pt>
                <c:pt idx="25">
                  <c:v>-0.14604606955160457</c:v>
                </c:pt>
                <c:pt idx="26">
                  <c:v>-0.18091612793467166</c:v>
                </c:pt>
                <c:pt idx="27">
                  <c:v>-0.1865913402903801</c:v>
                </c:pt>
                <c:pt idx="28">
                  <c:v>-7.7353857242142637E-2</c:v>
                </c:pt>
                <c:pt idx="32">
                  <c:v>-0.34727413460610412</c:v>
                </c:pt>
                <c:pt idx="33">
                  <c:v>-0.36085942523680192</c:v>
                </c:pt>
                <c:pt idx="34">
                  <c:v>-0.38830095298267781</c:v>
                </c:pt>
                <c:pt idx="35">
                  <c:v>-0.4598566299004761</c:v>
                </c:pt>
                <c:pt idx="36">
                  <c:v>-0.47232971213887365</c:v>
                </c:pt>
                <c:pt idx="37">
                  <c:v>-0.50248454768321615</c:v>
                </c:pt>
                <c:pt idx="38">
                  <c:v>-0.44254386759645015</c:v>
                </c:pt>
                <c:pt idx="39">
                  <c:v>-0.47390280028790061</c:v>
                </c:pt>
                <c:pt idx="40">
                  <c:v>-0.40712274397734322</c:v>
                </c:pt>
                <c:pt idx="41">
                  <c:v>-0.41619605244471991</c:v>
                </c:pt>
                <c:pt idx="42">
                  <c:v>-0.34070471152637022</c:v>
                </c:pt>
                <c:pt idx="43">
                  <c:v>-0.28815914742883025</c:v>
                </c:pt>
                <c:pt idx="44">
                  <c:v>-0.26867454708521438</c:v>
                </c:pt>
                <c:pt idx="48">
                  <c:v>-0.72265894814334619</c:v>
                </c:pt>
                <c:pt idx="49">
                  <c:v>-1.0804487819441799</c:v>
                </c:pt>
                <c:pt idx="50">
                  <c:v>-0.97271012315959426</c:v>
                </c:pt>
                <c:pt idx="51">
                  <c:v>-1.0429245700180092</c:v>
                </c:pt>
                <c:pt idx="52">
                  <c:v>-0.60639144653374544</c:v>
                </c:pt>
                <c:pt idx="53">
                  <c:v>-0.56116184724660334</c:v>
                </c:pt>
                <c:pt idx="54">
                  <c:v>-0.51604564302548406</c:v>
                </c:pt>
                <c:pt idx="55">
                  <c:v>-4.0900817571642101E-2</c:v>
                </c:pt>
                <c:pt idx="56">
                  <c:v>-0.18494480569407931</c:v>
                </c:pt>
                <c:pt idx="57">
                  <c:v>-0.11074025905187936</c:v>
                </c:pt>
                <c:pt idx="58">
                  <c:v>-2.9409968033962713E-2</c:v>
                </c:pt>
                <c:pt idx="59">
                  <c:v>-0.11932637224646686</c:v>
                </c:pt>
                <c:pt idx="60">
                  <c:v>-0.16083550160720819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07-4777-A703-51CAC0488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7372224"/>
        <c:axId val="1617367232"/>
      </c:barChart>
      <c:catAx>
        <c:axId val="1617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367232"/>
        <c:crosses val="autoZero"/>
        <c:auto val="1"/>
        <c:lblAlgn val="ctr"/>
        <c:lblOffset val="100"/>
        <c:tickLblSkip val="4"/>
        <c:noMultiLvlLbl val="0"/>
      </c:catAx>
      <c:valAx>
        <c:axId val="1617367232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372224"/>
        <c:crosses val="autoZero"/>
        <c:crossBetween val="between"/>
      </c:val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23353695531288"/>
          <c:y val="0.91620988793294567"/>
          <c:w val="0.36681054890591736"/>
          <c:h val="8.37900767119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67608419062754E-2"/>
          <c:y val="4.0707585159343848E-2"/>
          <c:w val="0.9074503890016633"/>
          <c:h val="0.67621771691515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'G19'!$R$1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'G19'!$Q$3:$Q$63</c:f>
              <c:numCache>
                <c:formatCode>General</c:formatCode>
                <c:ptCount val="6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'G19'!$R$3:$R$63</c:f>
              <c:numCache>
                <c:formatCode>0.0</c:formatCode>
                <c:ptCount val="61"/>
                <c:pt idx="0">
                  <c:v>-4.3386268145855409</c:v>
                </c:pt>
                <c:pt idx="1">
                  <c:v>-4.8372348670979379</c:v>
                </c:pt>
                <c:pt idx="2">
                  <c:v>-5.202109899262843</c:v>
                </c:pt>
                <c:pt idx="3">
                  <c:v>-4.7734296917044663</c:v>
                </c:pt>
                <c:pt idx="4">
                  <c:v>-4.6236865951969595</c:v>
                </c:pt>
                <c:pt idx="5">
                  <c:v>-5.4948223085223606</c:v>
                </c:pt>
                <c:pt idx="6">
                  <c:v>-5.3350413014528346</c:v>
                </c:pt>
                <c:pt idx="7">
                  <c:v>-5.5669992701696644</c:v>
                </c:pt>
                <c:pt idx="8">
                  <c:v>-4.8549215511641775</c:v>
                </c:pt>
                <c:pt idx="9">
                  <c:v>-5.1069607704626891</c:v>
                </c:pt>
                <c:pt idx="10">
                  <c:v>-4.8805530199890317</c:v>
                </c:pt>
                <c:pt idx="11">
                  <c:v>-3.6293020144205754</c:v>
                </c:pt>
                <c:pt idx="12">
                  <c:v>-2.4456023143993946</c:v>
                </c:pt>
                <c:pt idx="16">
                  <c:v>-3.3113291884765701</c:v>
                </c:pt>
                <c:pt idx="17">
                  <c:v>-3.0907214116664541</c:v>
                </c:pt>
                <c:pt idx="18">
                  <c:v>-2.745249877233408</c:v>
                </c:pt>
                <c:pt idx="19">
                  <c:v>-3.1382209572414692</c:v>
                </c:pt>
                <c:pt idx="20">
                  <c:v>-2.8988230520377325</c:v>
                </c:pt>
                <c:pt idx="21">
                  <c:v>-3.2981745699653189</c:v>
                </c:pt>
                <c:pt idx="22">
                  <c:v>-3.4092722796010908</c:v>
                </c:pt>
                <c:pt idx="23">
                  <c:v>-3.5361311175928187</c:v>
                </c:pt>
                <c:pt idx="24">
                  <c:v>-3.2992611693819138</c:v>
                </c:pt>
                <c:pt idx="25">
                  <c:v>-4.1432080957173207</c:v>
                </c:pt>
                <c:pt idx="26">
                  <c:v>-2.2077475395542705</c:v>
                </c:pt>
                <c:pt idx="27">
                  <c:v>-2.031129689300418</c:v>
                </c:pt>
                <c:pt idx="28">
                  <c:v>-1.9345784962289891</c:v>
                </c:pt>
                <c:pt idx="32">
                  <c:v>-1.6307059726735316</c:v>
                </c:pt>
                <c:pt idx="33">
                  <c:v>-1.9166688064222486</c:v>
                </c:pt>
                <c:pt idx="34">
                  <c:v>-1.774337913968304</c:v>
                </c:pt>
                <c:pt idx="35">
                  <c:v>-1.7303910070190003</c:v>
                </c:pt>
                <c:pt idx="36">
                  <c:v>-2.0404745524401959</c:v>
                </c:pt>
                <c:pt idx="37">
                  <c:v>-1.5693167041512806</c:v>
                </c:pt>
                <c:pt idx="38">
                  <c:v>-1.5643519183173205</c:v>
                </c:pt>
                <c:pt idx="39">
                  <c:v>-1.7593407318988563</c:v>
                </c:pt>
                <c:pt idx="40">
                  <c:v>-1.4395843112052247</c:v>
                </c:pt>
                <c:pt idx="41">
                  <c:v>-1.7714444915588732</c:v>
                </c:pt>
                <c:pt idx="42">
                  <c:v>-1.5114320673598327</c:v>
                </c:pt>
                <c:pt idx="43">
                  <c:v>-1.278005763942762</c:v>
                </c:pt>
                <c:pt idx="44">
                  <c:v>-1.5336546437729763</c:v>
                </c:pt>
                <c:pt idx="48">
                  <c:v>-3.1890214778206429</c:v>
                </c:pt>
                <c:pt idx="49">
                  <c:v>-3.5386441818841678</c:v>
                </c:pt>
                <c:pt idx="50">
                  <c:v>-2.4202211565530094</c:v>
                </c:pt>
                <c:pt idx="51">
                  <c:v>-2.9489532440890218</c:v>
                </c:pt>
                <c:pt idx="52">
                  <c:v>-2.3656324909313122</c:v>
                </c:pt>
                <c:pt idx="53">
                  <c:v>-2.221639283111692</c:v>
                </c:pt>
                <c:pt idx="54">
                  <c:v>-2.4549961065799177</c:v>
                </c:pt>
                <c:pt idx="55">
                  <c:v>-1.9244335487608295</c:v>
                </c:pt>
                <c:pt idx="56">
                  <c:v>-1.6462623397088456</c:v>
                </c:pt>
                <c:pt idx="57">
                  <c:v>-1.7808183342298347</c:v>
                </c:pt>
                <c:pt idx="58">
                  <c:v>-1.9581833774808848</c:v>
                </c:pt>
                <c:pt idx="59">
                  <c:v>-2.238502770218624</c:v>
                </c:pt>
                <c:pt idx="60">
                  <c:v>-1.7785236673066696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B-4BA9-8B5A-4DE56997F438}"/>
            </c:ext>
          </c:extLst>
        </c:ser>
        <c:ser>
          <c:idx val="1"/>
          <c:order val="1"/>
          <c:tx>
            <c:strRef>
              <c:f>'G19'!$S$1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'G19'!$Q$3:$Q$63</c:f>
              <c:numCache>
                <c:formatCode>General</c:formatCode>
                <c:ptCount val="6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'G19'!$S$3:$S$63</c:f>
              <c:numCache>
                <c:formatCode>0.0</c:formatCode>
                <c:ptCount val="61"/>
                <c:pt idx="0">
                  <c:v>-1.4860966731623508</c:v>
                </c:pt>
                <c:pt idx="1">
                  <c:v>-1.62106574941363</c:v>
                </c:pt>
                <c:pt idx="2">
                  <c:v>-0.61984646693567025</c:v>
                </c:pt>
                <c:pt idx="3">
                  <c:v>-1.0554316906281234</c:v>
                </c:pt>
                <c:pt idx="4">
                  <c:v>-1.6950800036372418</c:v>
                </c:pt>
                <c:pt idx="5">
                  <c:v>-1.1614401858304297</c:v>
                </c:pt>
                <c:pt idx="6">
                  <c:v>-1.1229182664123587</c:v>
                </c:pt>
                <c:pt idx="7">
                  <c:v>-0.95976915945524788</c:v>
                </c:pt>
                <c:pt idx="8">
                  <c:v>-1.5664526723703196</c:v>
                </c:pt>
                <c:pt idx="9">
                  <c:v>-0.71967753894934672</c:v>
                </c:pt>
                <c:pt idx="10">
                  <c:v>-0.67961556723073724</c:v>
                </c:pt>
                <c:pt idx="11">
                  <c:v>-1.583289972496841</c:v>
                </c:pt>
                <c:pt idx="12">
                  <c:v>-1.5621190528255124</c:v>
                </c:pt>
                <c:pt idx="16">
                  <c:v>0.3133184076885272</c:v>
                </c:pt>
                <c:pt idx="17">
                  <c:v>-1.6407936097739737</c:v>
                </c:pt>
                <c:pt idx="18">
                  <c:v>-2.69097934863054</c:v>
                </c:pt>
                <c:pt idx="19">
                  <c:v>-0.63258034263530383</c:v>
                </c:pt>
                <c:pt idx="20">
                  <c:v>0.29179093688398844</c:v>
                </c:pt>
                <c:pt idx="21">
                  <c:v>0.60011330784687633</c:v>
                </c:pt>
                <c:pt idx="22">
                  <c:v>-0.85379206039447664</c:v>
                </c:pt>
                <c:pt idx="23">
                  <c:v>-0.90758815172136287</c:v>
                </c:pt>
                <c:pt idx="24">
                  <c:v>-0.67321793898599014</c:v>
                </c:pt>
                <c:pt idx="25">
                  <c:v>0.37671252823437329</c:v>
                </c:pt>
                <c:pt idx="26">
                  <c:v>-2.0492992323069075</c:v>
                </c:pt>
                <c:pt idx="27">
                  <c:v>-1.1183295251938272</c:v>
                </c:pt>
                <c:pt idx="28">
                  <c:v>-1.0513413503565086</c:v>
                </c:pt>
                <c:pt idx="32">
                  <c:v>-1.4446099332388345</c:v>
                </c:pt>
                <c:pt idx="33">
                  <c:v>-1.4903742750024918</c:v>
                </c:pt>
                <c:pt idx="34">
                  <c:v>-1.3157479071236771</c:v>
                </c:pt>
                <c:pt idx="35">
                  <c:v>-1.0511745161065815</c:v>
                </c:pt>
                <c:pt idx="36">
                  <c:v>-0.94338492424499254</c:v>
                </c:pt>
                <c:pt idx="37">
                  <c:v>-1.5790974252740682</c:v>
                </c:pt>
                <c:pt idx="38">
                  <c:v>-1.6052378609404048</c:v>
                </c:pt>
                <c:pt idx="39">
                  <c:v>-1.994653140144578</c:v>
                </c:pt>
                <c:pt idx="40">
                  <c:v>-1.7906554740359237</c:v>
                </c:pt>
                <c:pt idx="41">
                  <c:v>-1.4351934337439789</c:v>
                </c:pt>
                <c:pt idx="42">
                  <c:v>-1.6759748268318639</c:v>
                </c:pt>
                <c:pt idx="43">
                  <c:v>-1.7931590980409737</c:v>
                </c:pt>
                <c:pt idx="44">
                  <c:v>-2.3340662840451163</c:v>
                </c:pt>
                <c:pt idx="48">
                  <c:v>0.27900632028233907</c:v>
                </c:pt>
                <c:pt idx="49">
                  <c:v>0.2929818789408879</c:v>
                </c:pt>
                <c:pt idx="50">
                  <c:v>-1.3103053994079861</c:v>
                </c:pt>
                <c:pt idx="51">
                  <c:v>-0.52801241095938212</c:v>
                </c:pt>
                <c:pt idx="52">
                  <c:v>-0.99389655366307461</c:v>
                </c:pt>
                <c:pt idx="53">
                  <c:v>-2.7441614766832423</c:v>
                </c:pt>
                <c:pt idx="54">
                  <c:v>-3.3046728412173514</c:v>
                </c:pt>
                <c:pt idx="55">
                  <c:v>-2.5920305558102297</c:v>
                </c:pt>
                <c:pt idx="56">
                  <c:v>-3.9490903184703186</c:v>
                </c:pt>
                <c:pt idx="57">
                  <c:v>-3.5091892777991149</c:v>
                </c:pt>
                <c:pt idx="58">
                  <c:v>-2.3095275943549929</c:v>
                </c:pt>
                <c:pt idx="59">
                  <c:v>-2.0077720841999804</c:v>
                </c:pt>
                <c:pt idx="60">
                  <c:v>-2.3139050929933225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B-4BA9-8B5A-4DE56997F438}"/>
            </c:ext>
          </c:extLst>
        </c:ser>
        <c:ser>
          <c:idx val="2"/>
          <c:order val="2"/>
          <c:tx>
            <c:strRef>
              <c:f>'G19'!$T$1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'G19'!$Q$3:$Q$63</c:f>
              <c:numCache>
                <c:formatCode>General</c:formatCode>
                <c:ptCount val="6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'G19'!$T$3:$T$63</c:f>
              <c:numCache>
                <c:formatCode>0.0</c:formatCode>
                <c:ptCount val="61"/>
                <c:pt idx="0">
                  <c:v>-0.30283481463902157</c:v>
                </c:pt>
                <c:pt idx="1">
                  <c:v>-0.4052664373534075</c:v>
                </c:pt>
                <c:pt idx="2">
                  <c:v>-0.32021365332907187</c:v>
                </c:pt>
                <c:pt idx="3">
                  <c:v>-0.32167294533712615</c:v>
                </c:pt>
                <c:pt idx="4">
                  <c:v>-0.3511819467394951</c:v>
                </c:pt>
                <c:pt idx="5">
                  <c:v>-0.2756281946733426</c:v>
                </c:pt>
                <c:pt idx="6">
                  <c:v>-0.25065139875275866</c:v>
                </c:pt>
                <c:pt idx="7">
                  <c:v>-0.26431693234557324</c:v>
                </c:pt>
                <c:pt idx="8">
                  <c:v>-0.22458841340133487</c:v>
                </c:pt>
                <c:pt idx="9">
                  <c:v>-0.22519554084383378</c:v>
                </c:pt>
                <c:pt idx="10">
                  <c:v>-0.26821097075968431</c:v>
                </c:pt>
                <c:pt idx="11">
                  <c:v>-0.22671523080353825</c:v>
                </c:pt>
                <c:pt idx="12">
                  <c:v>-0.19395578478364503</c:v>
                </c:pt>
                <c:pt idx="16">
                  <c:v>-0.42813458043076352</c:v>
                </c:pt>
                <c:pt idx="17">
                  <c:v>-0.34690132146627128</c:v>
                </c:pt>
                <c:pt idx="18">
                  <c:v>-0.43460353036147242</c:v>
                </c:pt>
                <c:pt idx="19">
                  <c:v>-0.41990136421631169</c:v>
                </c:pt>
                <c:pt idx="20">
                  <c:v>-0.46343642250526496</c:v>
                </c:pt>
                <c:pt idx="21">
                  <c:v>-0.40972918558547666</c:v>
                </c:pt>
                <c:pt idx="22">
                  <c:v>-0.33038587724579765</c:v>
                </c:pt>
                <c:pt idx="23">
                  <c:v>-0.25064217057976185</c:v>
                </c:pt>
                <c:pt idx="24">
                  <c:v>-0.16587777065922646</c:v>
                </c:pt>
                <c:pt idx="25">
                  <c:v>-0.14604606955160457</c:v>
                </c:pt>
                <c:pt idx="26">
                  <c:v>-0.18091612793467166</c:v>
                </c:pt>
                <c:pt idx="27">
                  <c:v>-0.1865913402903801</c:v>
                </c:pt>
                <c:pt idx="28">
                  <c:v>-7.7353857242142637E-2</c:v>
                </c:pt>
                <c:pt idx="32">
                  <c:v>-0.34727413460610412</c:v>
                </c:pt>
                <c:pt idx="33">
                  <c:v>-0.36085942523680192</c:v>
                </c:pt>
                <c:pt idx="34">
                  <c:v>-0.38830095298267781</c:v>
                </c:pt>
                <c:pt idx="35">
                  <c:v>-0.4598566299004761</c:v>
                </c:pt>
                <c:pt idx="36">
                  <c:v>-0.47232971213887365</c:v>
                </c:pt>
                <c:pt idx="37">
                  <c:v>-0.50248454768321615</c:v>
                </c:pt>
                <c:pt idx="38">
                  <c:v>-0.44254386759645015</c:v>
                </c:pt>
                <c:pt idx="39">
                  <c:v>-0.47390280028790061</c:v>
                </c:pt>
                <c:pt idx="40">
                  <c:v>-0.40712274397734322</c:v>
                </c:pt>
                <c:pt idx="41">
                  <c:v>-0.41619605244471991</c:v>
                </c:pt>
                <c:pt idx="42">
                  <c:v>-0.34070471152637022</c:v>
                </c:pt>
                <c:pt idx="43">
                  <c:v>-0.28815914742883025</c:v>
                </c:pt>
                <c:pt idx="44">
                  <c:v>-0.26867454708521438</c:v>
                </c:pt>
                <c:pt idx="48">
                  <c:v>-0.72265894814334619</c:v>
                </c:pt>
                <c:pt idx="49">
                  <c:v>-1.0804487819441799</c:v>
                </c:pt>
                <c:pt idx="50">
                  <c:v>-0.97271012315959426</c:v>
                </c:pt>
                <c:pt idx="51">
                  <c:v>-1.0429245700180092</c:v>
                </c:pt>
                <c:pt idx="52">
                  <c:v>-0.60639144653374544</c:v>
                </c:pt>
                <c:pt idx="53">
                  <c:v>-0.56116184724660334</c:v>
                </c:pt>
                <c:pt idx="54">
                  <c:v>-0.51604564302548406</c:v>
                </c:pt>
                <c:pt idx="55">
                  <c:v>-4.0900817571642101E-2</c:v>
                </c:pt>
                <c:pt idx="56">
                  <c:v>-0.18494480569407931</c:v>
                </c:pt>
                <c:pt idx="57">
                  <c:v>-0.11074025905187936</c:v>
                </c:pt>
                <c:pt idx="58">
                  <c:v>-2.9409968033962713E-2</c:v>
                </c:pt>
                <c:pt idx="59">
                  <c:v>-0.11932637224646686</c:v>
                </c:pt>
                <c:pt idx="60">
                  <c:v>-0.16083550160720819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CB-4BA9-8B5A-4DE56997F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7372224"/>
        <c:axId val="1617367232"/>
      </c:barChart>
      <c:catAx>
        <c:axId val="1617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367232"/>
        <c:crosses val="autoZero"/>
        <c:auto val="1"/>
        <c:lblAlgn val="ctr"/>
        <c:lblOffset val="100"/>
        <c:tickLblSkip val="4"/>
        <c:noMultiLvlLbl val="0"/>
      </c:catAx>
      <c:valAx>
        <c:axId val="1617367232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7372224"/>
        <c:crosses val="autoZero"/>
        <c:crossBetween val="between"/>
      </c:val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23353695531288"/>
          <c:y val="0.91620988793294567"/>
          <c:w val="0.36681054890591736"/>
          <c:h val="8.37900767119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'G20'!$M$4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strRef>
              <c:f>'G20'!$L$5:$L$10</c:f>
              <c:strCache>
                <c:ptCount val="6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</c:strCache>
            </c:strRef>
          </c:cat>
          <c:val>
            <c:numRef>
              <c:f>'G20'!$M$5:$M$10</c:f>
              <c:numCache>
                <c:formatCode>0.0</c:formatCode>
                <c:ptCount val="6"/>
                <c:pt idx="0">
                  <c:v>18.12888859101415</c:v>
                </c:pt>
                <c:pt idx="1">
                  <c:v>7.6694103821375608</c:v>
                </c:pt>
                <c:pt idx="2">
                  <c:v>5.8530098019840731</c:v>
                </c:pt>
                <c:pt idx="3">
                  <c:v>11.57686982784905</c:v>
                </c:pt>
                <c:pt idx="4">
                  <c:v>23.445366149333172</c:v>
                </c:pt>
                <c:pt idx="5">
                  <c:v>7.761291217995443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AA7-47A7-B031-002EFA561284}"/>
            </c:ext>
          </c:extLst>
        </c:ser>
        <c:ser>
          <c:idx val="2"/>
          <c:order val="1"/>
          <c:tx>
            <c:strRef>
              <c:f>'G20'!$N$4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strRef>
              <c:f>'G20'!$L$5:$L$10</c:f>
              <c:strCache>
                <c:ptCount val="6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</c:strCache>
            </c:strRef>
          </c:cat>
          <c:val>
            <c:numRef>
              <c:f>'G20'!$N$5:$N$10</c:f>
              <c:numCache>
                <c:formatCode>0.0</c:formatCode>
                <c:ptCount val="6"/>
                <c:pt idx="0">
                  <c:v>14.406014816994848</c:v>
                </c:pt>
                <c:pt idx="1">
                  <c:v>7.6845490789040181</c:v>
                </c:pt>
                <c:pt idx="2">
                  <c:v>5.2251587197582898</c:v>
                </c:pt>
                <c:pt idx="3">
                  <c:v>8.402251926721263</c:v>
                </c:pt>
                <c:pt idx="4">
                  <c:v>27.017535528430802</c:v>
                </c:pt>
                <c:pt idx="5">
                  <c:v>8.1119802026691712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AA7-47A7-B031-002EFA561284}"/>
            </c:ext>
          </c:extLst>
        </c:ser>
        <c:ser>
          <c:idx val="3"/>
          <c:order val="2"/>
          <c:tx>
            <c:strRef>
              <c:f>'G20'!$O$4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strRef>
              <c:f>'G20'!$L$5:$L$10</c:f>
              <c:strCache>
                <c:ptCount val="6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</c:strCache>
            </c:strRef>
          </c:cat>
          <c:val>
            <c:numRef>
              <c:f>'G20'!$O$5:$O$10</c:f>
              <c:numCache>
                <c:formatCode>0.0</c:formatCode>
                <c:ptCount val="6"/>
                <c:pt idx="0">
                  <c:v>16.996943871319452</c:v>
                </c:pt>
                <c:pt idx="1">
                  <c:v>8.2306685272845659</c:v>
                </c:pt>
                <c:pt idx="2">
                  <c:v>4.8045467525344092</c:v>
                </c:pt>
                <c:pt idx="3">
                  <c:v>10.068834604420406</c:v>
                </c:pt>
                <c:pt idx="4">
                  <c:v>20.284042678593277</c:v>
                </c:pt>
                <c:pt idx="5">
                  <c:v>11.369627933047594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AA7-47A7-B031-002EFA561284}"/>
            </c:ext>
          </c:extLst>
        </c:ser>
        <c:ser>
          <c:idx val="4"/>
          <c:order val="3"/>
          <c:tx>
            <c:strRef>
              <c:f>'G20'!$P$4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strRef>
              <c:f>'G20'!$L$5:$L$10</c:f>
              <c:strCache>
                <c:ptCount val="6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</c:strCache>
            </c:strRef>
          </c:cat>
          <c:val>
            <c:numRef>
              <c:f>'G20'!$P$5:$P$10</c:f>
              <c:numCache>
                <c:formatCode>0.0</c:formatCode>
                <c:ptCount val="6"/>
                <c:pt idx="0">
                  <c:v>12.638695493150601</c:v>
                </c:pt>
                <c:pt idx="1">
                  <c:v>8.2563286423698692</c:v>
                </c:pt>
                <c:pt idx="2">
                  <c:v>12.142951553318039</c:v>
                </c:pt>
                <c:pt idx="3">
                  <c:v>12.069899786236508</c:v>
                </c:pt>
                <c:pt idx="4">
                  <c:v>13.734159139633384</c:v>
                </c:pt>
                <c:pt idx="5">
                  <c:v>14.942716548011933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A7-47A7-B031-002EFA561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095567"/>
        <c:axId val="312096399"/>
        <c:extLst/>
      </c:barChart>
      <c:catAx>
        <c:axId val="31209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096399"/>
        <c:crosses val="autoZero"/>
        <c:auto val="1"/>
        <c:lblAlgn val="ctr"/>
        <c:lblOffset val="100"/>
        <c:noMultiLvlLbl val="0"/>
      </c:catAx>
      <c:valAx>
        <c:axId val="31209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095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 w="0" cap="flat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B1-4117-A91F-EC8E7F8E702A}"/>
              </c:ext>
            </c:extLst>
          </c:dPt>
          <c:cat>
            <c:strRef>
              <c:f>'G21'!$J$4:$J$24</c:f>
              <c:strCache>
                <c:ptCount val="21"/>
                <c:pt idx="0">
                  <c:v>SK</c:v>
                </c:pt>
                <c:pt idx="1">
                  <c:v>RO</c:v>
                </c:pt>
                <c:pt idx="2">
                  <c:v>CZ</c:v>
                </c:pt>
                <c:pt idx="3">
                  <c:v>LU</c:v>
                </c:pt>
                <c:pt idx="4">
                  <c:v>PL</c:v>
                </c:pt>
                <c:pt idx="5">
                  <c:v>BE</c:v>
                </c:pt>
                <c:pt idx="6">
                  <c:v>NL</c:v>
                </c:pt>
                <c:pt idx="7">
                  <c:v>UK</c:v>
                </c:pt>
                <c:pt idx="8">
                  <c:v>SI</c:v>
                </c:pt>
                <c:pt idx="9">
                  <c:v>CY</c:v>
                </c:pt>
                <c:pt idx="10">
                  <c:v>LT</c:v>
                </c:pt>
                <c:pt idx="11">
                  <c:v>PT</c:v>
                </c:pt>
                <c:pt idx="12">
                  <c:v>LV</c:v>
                </c:pt>
                <c:pt idx="13">
                  <c:v>FI</c:v>
                </c:pt>
                <c:pt idx="14">
                  <c:v>HR</c:v>
                </c:pt>
                <c:pt idx="15">
                  <c:v>AT</c:v>
                </c:pt>
                <c:pt idx="16">
                  <c:v>CH</c:v>
                </c:pt>
                <c:pt idx="17">
                  <c:v>ES</c:v>
                </c:pt>
                <c:pt idx="18">
                  <c:v>FR</c:v>
                </c:pt>
                <c:pt idx="19">
                  <c:v>DK</c:v>
                </c:pt>
                <c:pt idx="20">
                  <c:v>DE</c:v>
                </c:pt>
              </c:strCache>
            </c:strRef>
          </c:cat>
          <c:val>
            <c:numRef>
              <c:f>'G21'!$K$4:$K$24</c:f>
              <c:numCache>
                <c:formatCode>0</c:formatCode>
                <c:ptCount val="21"/>
                <c:pt idx="0">
                  <c:v>86.494550651487728</c:v>
                </c:pt>
                <c:pt idx="1">
                  <c:v>82.18906916429917</c:v>
                </c:pt>
                <c:pt idx="2">
                  <c:v>74.985569995456217</c:v>
                </c:pt>
                <c:pt idx="3">
                  <c:v>71.472134167491916</c:v>
                </c:pt>
                <c:pt idx="4">
                  <c:v>60.205329134200824</c:v>
                </c:pt>
                <c:pt idx="5">
                  <c:v>55.227670195016486</c:v>
                </c:pt>
                <c:pt idx="6">
                  <c:v>51.866499625486618</c:v>
                </c:pt>
                <c:pt idx="7">
                  <c:v>50.847729756669203</c:v>
                </c:pt>
                <c:pt idx="8">
                  <c:v>50.71540092797958</c:v>
                </c:pt>
                <c:pt idx="9">
                  <c:v>49.941172540940279</c:v>
                </c:pt>
                <c:pt idx="10">
                  <c:v>44.93114060585107</c:v>
                </c:pt>
                <c:pt idx="11">
                  <c:v>44.297183685403141</c:v>
                </c:pt>
                <c:pt idx="12">
                  <c:v>42.280339094547543</c:v>
                </c:pt>
                <c:pt idx="13">
                  <c:v>42.207026331311454</c:v>
                </c:pt>
                <c:pt idx="14">
                  <c:v>41.499945015428338</c:v>
                </c:pt>
                <c:pt idx="15">
                  <c:v>41.104685384056985</c:v>
                </c:pt>
                <c:pt idx="16">
                  <c:v>40.845960647139513</c:v>
                </c:pt>
                <c:pt idx="17">
                  <c:v>39.416140920714518</c:v>
                </c:pt>
                <c:pt idx="18">
                  <c:v>31.617719531755426</c:v>
                </c:pt>
                <c:pt idx="19">
                  <c:v>30.352620618962145</c:v>
                </c:pt>
                <c:pt idx="20">
                  <c:v>29.604765940070969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1-4117-A91F-EC8E7F8E7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1023472"/>
        <c:axId val="1581027632"/>
      </c:barChart>
      <c:catAx>
        <c:axId val="158102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1027632"/>
        <c:crosses val="autoZero"/>
        <c:auto val="1"/>
        <c:lblAlgn val="ctr"/>
        <c:lblOffset val="100"/>
        <c:noMultiLvlLbl val="0"/>
      </c:catAx>
      <c:valAx>
        <c:axId val="158102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102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1518862248538E-2"/>
          <c:y val="3.2520325203252036E-2"/>
          <c:w val="0.89408887881052868"/>
          <c:h val="0.640835670504275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'G22'!$M$5</c:f>
              <c:strCache>
                <c:ptCount val="1"/>
                <c:pt idx="0">
                  <c:v>Zemědělské dotace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'G22'!$O$5:$AF$5</c15:sqref>
                  </c15:fullRef>
                </c:ext>
              </c:extLst>
              <c:f>'G22'!$T$5:$AF$5</c:f>
              <c:numCache>
                <c:formatCode>#\ ##0.0</c:formatCode>
                <c:ptCount val="13"/>
                <c:pt idx="0">
                  <c:v>0.6031591796973943</c:v>
                </c:pt>
                <c:pt idx="1">
                  <c:v>0.66840191993077669</c:v>
                </c:pt>
                <c:pt idx="2">
                  <c:v>0.6674012236410054</c:v>
                </c:pt>
                <c:pt idx="3">
                  <c:v>1.1173442648736387</c:v>
                </c:pt>
                <c:pt idx="4">
                  <c:v>0.74024406623570338</c:v>
                </c:pt>
                <c:pt idx="5">
                  <c:v>0.6983752692213524</c:v>
                </c:pt>
                <c:pt idx="6">
                  <c:v>0.66939953450420708</c:v>
                </c:pt>
                <c:pt idx="7">
                  <c:v>0.66968261814123475</c:v>
                </c:pt>
                <c:pt idx="8">
                  <c:v>0.58158273268270388</c:v>
                </c:pt>
                <c:pt idx="9">
                  <c:v>0.54465211215518883</c:v>
                </c:pt>
                <c:pt idx="10">
                  <c:v>0.56033781497122448</c:v>
                </c:pt>
                <c:pt idx="11">
                  <c:v>0.58106484276007231</c:v>
                </c:pt>
                <c:pt idx="12">
                  <c:v>0.50014789398872539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4-4F66-AFFC-2255DE82F14A}"/>
            </c:ext>
          </c:extLst>
        </c:ser>
        <c:ser>
          <c:idx val="1"/>
          <c:order val="1"/>
          <c:tx>
            <c:strRef>
              <c:f>'G22'!$M$6</c:f>
              <c:strCache>
                <c:ptCount val="1"/>
                <c:pt idx="0">
                  <c:v>Neinvestiční dotace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'G22'!$O$6:$AF$6</c15:sqref>
                  </c15:fullRef>
                </c:ext>
              </c:extLst>
              <c:f>'G22'!$T$6:$AF$6</c:f>
              <c:numCache>
                <c:formatCode>#\ ##0.0</c:formatCode>
                <c:ptCount val="13"/>
                <c:pt idx="0">
                  <c:v>0.48853180640539967</c:v>
                </c:pt>
                <c:pt idx="1">
                  <c:v>0.83739540904617493</c:v>
                </c:pt>
                <c:pt idx="2">
                  <c:v>0.83108208484788126</c:v>
                </c:pt>
                <c:pt idx="3">
                  <c:v>0.72608095934324335</c:v>
                </c:pt>
                <c:pt idx="4">
                  <c:v>1.178010201254897</c:v>
                </c:pt>
                <c:pt idx="5">
                  <c:v>1.2291297786180848</c:v>
                </c:pt>
                <c:pt idx="6">
                  <c:v>1.2577820827032948</c:v>
                </c:pt>
                <c:pt idx="7">
                  <c:v>0.80840770550335594</c:v>
                </c:pt>
                <c:pt idx="8">
                  <c:v>0.42302561975626635</c:v>
                </c:pt>
                <c:pt idx="9">
                  <c:v>0.72418411354399936</c:v>
                </c:pt>
                <c:pt idx="10">
                  <c:v>0.7067873029168541</c:v>
                </c:pt>
                <c:pt idx="11">
                  <c:v>0.91528437091437576</c:v>
                </c:pt>
                <c:pt idx="12">
                  <c:v>0.87351379053176204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4-4F66-AFFC-2255DE82F14A}"/>
            </c:ext>
          </c:extLst>
        </c:ser>
        <c:ser>
          <c:idx val="2"/>
          <c:order val="2"/>
          <c:tx>
            <c:strRef>
              <c:f>'G22'!$M$7</c:f>
              <c:strCache>
                <c:ptCount val="1"/>
                <c:pt idx="0">
                  <c:v>Investiční dotace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'G22'!$O$7:$AF$7</c15:sqref>
                  </c15:fullRef>
                </c:ext>
              </c:extLst>
              <c:f>'G22'!$T$7:$AF$7</c:f>
              <c:numCache>
                <c:formatCode>#\ ##0.0</c:formatCode>
                <c:ptCount val="13"/>
                <c:pt idx="0">
                  <c:v>0.9043730808075725</c:v>
                </c:pt>
                <c:pt idx="1">
                  <c:v>0.61359497570544508</c:v>
                </c:pt>
                <c:pt idx="2">
                  <c:v>0.29462143874822361</c:v>
                </c:pt>
                <c:pt idx="3">
                  <c:v>1.3460792540966888</c:v>
                </c:pt>
                <c:pt idx="4">
                  <c:v>1.075354577896747</c:v>
                </c:pt>
                <c:pt idx="5">
                  <c:v>0.66931415462889621</c:v>
                </c:pt>
                <c:pt idx="6">
                  <c:v>2.1661408315231752</c:v>
                </c:pt>
                <c:pt idx="7">
                  <c:v>1.061445161982191</c:v>
                </c:pt>
                <c:pt idx="8">
                  <c:v>0.84250192831472837</c:v>
                </c:pt>
                <c:pt idx="9">
                  <c:v>0.40732503955180216</c:v>
                </c:pt>
                <c:pt idx="10">
                  <c:v>0.7902476786155167</c:v>
                </c:pt>
                <c:pt idx="11">
                  <c:v>1.0905142129059719</c:v>
                </c:pt>
                <c:pt idx="12">
                  <c:v>1.1418217862789333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4-4F66-AFFC-2255DE82F14A}"/>
            </c:ext>
          </c:extLst>
        </c:ser>
        <c:ser>
          <c:idx val="3"/>
          <c:order val="3"/>
          <c:tx>
            <c:strRef>
              <c:f>'G22'!$M$8</c:f>
              <c:strCache>
                <c:ptCount val="1"/>
                <c:pt idx="0">
                  <c:v>Daně z dovozu (cla)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'G22'!$O$8:$AF$8</c15:sqref>
                  </c15:fullRef>
                </c:ext>
              </c:extLst>
              <c:f>'G22'!$T$8:$AF$8</c:f>
              <c:numCache>
                <c:formatCode>#\ ##0.0</c:formatCode>
                <c:ptCount val="13"/>
                <c:pt idx="0">
                  <c:v>-0.11231254413173442</c:v>
                </c:pt>
                <c:pt idx="1">
                  <c:v>-0.12000072211491984</c:v>
                </c:pt>
                <c:pt idx="2">
                  <c:v>-0.13332756474805177</c:v>
                </c:pt>
                <c:pt idx="3">
                  <c:v>-0.13168086773914428</c:v>
                </c:pt>
                <c:pt idx="4">
                  <c:v>-0.10697853829223686</c:v>
                </c:pt>
                <c:pt idx="5">
                  <c:v>-0.12536837084072175</c:v>
                </c:pt>
                <c:pt idx="6">
                  <c:v>-0.13338505253840877</c:v>
                </c:pt>
                <c:pt idx="7">
                  <c:v>-0.15639538310582746</c:v>
                </c:pt>
                <c:pt idx="8">
                  <c:v>-0.13806100100200697</c:v>
                </c:pt>
                <c:pt idx="9">
                  <c:v>-0.12658284883204413</c:v>
                </c:pt>
                <c:pt idx="10">
                  <c:v>-0.12724292388713079</c:v>
                </c:pt>
                <c:pt idx="11">
                  <c:v>-0.11577377410369191</c:v>
                </c:pt>
                <c:pt idx="12">
                  <c:v>-0.12740303941145292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E4-4F66-AFFC-2255DE82F14A}"/>
            </c:ext>
          </c:extLst>
        </c:ser>
        <c:ser>
          <c:idx val="4"/>
          <c:order val="4"/>
          <c:tx>
            <c:strRef>
              <c:f>'G22'!$M$9</c:f>
              <c:strCache>
                <c:ptCount val="1"/>
                <c:pt idx="0">
                  <c:v>Platby z DPH a HNP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'G22'!$O$9:$AF$9</c15:sqref>
                  </c15:fullRef>
                </c:ext>
              </c:extLst>
              <c:f>'G22'!$T$9:$AF$9</c:f>
              <c:numCache>
                <c:formatCode>#\ ##0.0</c:formatCode>
                <c:ptCount val="13"/>
                <c:pt idx="0">
                  <c:v>-0.80556248247612749</c:v>
                </c:pt>
                <c:pt idx="1">
                  <c:v>-0.80978902900187089</c:v>
                </c:pt>
                <c:pt idx="2">
                  <c:v>-0.90334704732499105</c:v>
                </c:pt>
                <c:pt idx="3">
                  <c:v>-1.0526841667690083</c:v>
                </c:pt>
                <c:pt idx="4">
                  <c:v>-0.93271476604677361</c:v>
                </c:pt>
                <c:pt idx="5">
                  <c:v>-0.91080706177437987</c:v>
                </c:pt>
                <c:pt idx="6">
                  <c:v>-0.78084755147254992</c:v>
                </c:pt>
                <c:pt idx="7">
                  <c:v>-0.78385462270274808</c:v>
                </c:pt>
                <c:pt idx="8">
                  <c:v>-0.70681262334869899</c:v>
                </c:pt>
                <c:pt idx="9">
                  <c:v>-0.81320050059218085</c:v>
                </c:pt>
                <c:pt idx="10">
                  <c:v>-0.79522881010795898</c:v>
                </c:pt>
                <c:pt idx="11">
                  <c:v>-0.96998720183401643</c:v>
                </c:pt>
                <c:pt idx="12">
                  <c:v>-0.96898344993033392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E4-4F66-AFFC-2255DE82F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8443392"/>
        <c:axId val="308453376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'G22'!$M$10</c15:sqref>
                        </c15:formulaRef>
                      </c:ext>
                    </c:extLst>
                    <c:strCache>
                      <c:ptCount val="1"/>
                      <c:pt idx="0">
                        <c:v>Kapitálový účet - výdaje</c:v>
                      </c:pt>
                    </c:strCache>
                  </c:strRef>
                </c:tx>
                <c:spPr>
                  <a:solidFill>
                    <a:srgbClr val="969696"/>
                  </a:solidFill>
                  <a:ln w="12700">
                    <a:solidFill>
                      <a:srgbClr val="969696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'G22'!$O$3:$AF$3</c15:sqref>
                        </c15:fullRef>
                        <c15:formulaRef>
                          <c15:sqref>'G22'!$T$3:$AF$3</c15:sqref>
                        </c15:formulaRef>
                      </c:ext>
                    </c:extLst>
                    <c:strCache>
                      <c:ptCount val="13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'G22'!$O$10:$AF$10</c15:sqref>
                        </c15:fullRef>
                        <c15:formulaRef>
                          <c15:sqref>'G22'!$T$10:$AF$10</c15:sqref>
                        </c15:formulaRef>
                      </c:ext>
                    </c:extLst>
                    <c:numCache>
                      <c:formatCode>#\ 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-8.9009489076800856E-5</c:v>
                      </c:pt>
                      <c:pt idx="4">
                        <c:v>0</c:v>
                      </c:pt>
                      <c:pt idx="5">
                        <c:v>-7.2646870310090321E-5</c:v>
                      </c:pt>
                      <c:pt idx="6">
                        <c:v>0</c:v>
                      </c:pt>
                      <c:pt idx="7">
                        <c:v>-3.0902828008996688E-4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-6.7940648817653101E-4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1E4-4F66-AFFC-2255DE82F14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'G22'!$M$12</c:f>
              <c:strCache>
                <c:ptCount val="1"/>
                <c:pt idx="0">
                  <c:v>Bilance vůči EU</c:v>
                </c:pt>
              </c:strCache>
            </c:strRef>
          </c:tx>
          <c:spPr>
            <a:ln w="25400" cap="rnd" cmpd="sng" algn="ctr">
              <a:solidFill>
                <a:srgbClr val="9933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'G22'!$O$12:$AF$12</c15:sqref>
                  </c15:fullRef>
                </c:ext>
              </c:extLst>
              <c:f>'G22'!$T$12:$AF$12</c:f>
              <c:numCache>
                <c:formatCode>#\ ##0.0</c:formatCode>
                <c:ptCount val="13"/>
                <c:pt idx="0">
                  <c:v>1.0781890403025045</c:v>
                </c:pt>
                <c:pt idx="1">
                  <c:v>1.1896025535656065</c:v>
                </c:pt>
                <c:pt idx="2">
                  <c:v>0.75643013516406732</c:v>
                </c:pt>
                <c:pt idx="3">
                  <c:v>2.0050504343163413</c:v>
                </c:pt>
                <c:pt idx="4">
                  <c:v>1.9539155410483373</c:v>
                </c:pt>
                <c:pt idx="5">
                  <c:v>1.560571122982922</c:v>
                </c:pt>
                <c:pt idx="6">
                  <c:v>3.1790898447197184</c:v>
                </c:pt>
                <c:pt idx="7">
                  <c:v>1.598976451538116</c:v>
                </c:pt>
                <c:pt idx="8">
                  <c:v>1.0022366564029928</c:v>
                </c:pt>
                <c:pt idx="9">
                  <c:v>0.73637791582676526</c:v>
                </c:pt>
                <c:pt idx="10">
                  <c:v>1.1342216560203287</c:v>
                </c:pt>
                <c:pt idx="11">
                  <c:v>1.501102450642712</c:v>
                </c:pt>
                <c:pt idx="12">
                  <c:v>1.4190969814576335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E4-4F66-AFFC-2255DE82F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43392"/>
        <c:axId val="308453376"/>
      </c:lineChart>
      <c:catAx>
        <c:axId val="30844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cs-CZ"/>
          </a:p>
        </c:txPr>
        <c:crossAx val="308453376"/>
        <c:crosses val="autoZero"/>
        <c:auto val="1"/>
        <c:lblAlgn val="ctr"/>
        <c:lblOffset val="100"/>
        <c:tickLblSkip val="4"/>
        <c:noMultiLvlLbl val="0"/>
      </c:catAx>
      <c:valAx>
        <c:axId val="30845337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>
                  <a:lumMod val="9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3084433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1518862248538E-2"/>
          <c:y val="3.2520325203252036E-2"/>
          <c:w val="0.89408887881052868"/>
          <c:h val="0.640835670504275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'G22'!$L$5</c:f>
              <c:strCache>
                <c:ptCount val="1"/>
                <c:pt idx="0">
                  <c:v>Agricultural subsidies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'G22'!$O$5:$AF$5</c15:sqref>
                  </c15:fullRef>
                </c:ext>
              </c:extLst>
              <c:f>'G22'!$T$5:$AF$5</c:f>
              <c:numCache>
                <c:formatCode>#\ ##0.0</c:formatCode>
                <c:ptCount val="13"/>
                <c:pt idx="0">
                  <c:v>0.6031591796973943</c:v>
                </c:pt>
                <c:pt idx="1">
                  <c:v>0.66840191993077669</c:v>
                </c:pt>
                <c:pt idx="2">
                  <c:v>0.6674012236410054</c:v>
                </c:pt>
                <c:pt idx="3">
                  <c:v>1.1173442648736387</c:v>
                </c:pt>
                <c:pt idx="4">
                  <c:v>0.74024406623570338</c:v>
                </c:pt>
                <c:pt idx="5">
                  <c:v>0.6983752692213524</c:v>
                </c:pt>
                <c:pt idx="6">
                  <c:v>0.66939953450420708</c:v>
                </c:pt>
                <c:pt idx="7">
                  <c:v>0.66968261814123475</c:v>
                </c:pt>
                <c:pt idx="8">
                  <c:v>0.58158273268270388</c:v>
                </c:pt>
                <c:pt idx="9">
                  <c:v>0.54465211215518883</c:v>
                </c:pt>
                <c:pt idx="10">
                  <c:v>0.56033781497122448</c:v>
                </c:pt>
                <c:pt idx="11">
                  <c:v>0.58106484276007231</c:v>
                </c:pt>
                <c:pt idx="12">
                  <c:v>0.50014789398872539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F-4444-BFF2-96BCCD6CC2A2}"/>
            </c:ext>
          </c:extLst>
        </c:ser>
        <c:ser>
          <c:idx val="1"/>
          <c:order val="1"/>
          <c:tx>
            <c:strRef>
              <c:f>'G22'!$L$6</c:f>
              <c:strCache>
                <c:ptCount val="1"/>
                <c:pt idx="0">
                  <c:v>Non-investment subsid.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'G22'!$O$6:$AF$6</c15:sqref>
                  </c15:fullRef>
                </c:ext>
              </c:extLst>
              <c:f>'G22'!$T$6:$AF$6</c:f>
              <c:numCache>
                <c:formatCode>#\ ##0.0</c:formatCode>
                <c:ptCount val="13"/>
                <c:pt idx="0">
                  <c:v>0.48853180640539967</c:v>
                </c:pt>
                <c:pt idx="1">
                  <c:v>0.83739540904617493</c:v>
                </c:pt>
                <c:pt idx="2">
                  <c:v>0.83108208484788126</c:v>
                </c:pt>
                <c:pt idx="3">
                  <c:v>0.72608095934324335</c:v>
                </c:pt>
                <c:pt idx="4">
                  <c:v>1.178010201254897</c:v>
                </c:pt>
                <c:pt idx="5">
                  <c:v>1.2291297786180848</c:v>
                </c:pt>
                <c:pt idx="6">
                  <c:v>1.2577820827032948</c:v>
                </c:pt>
                <c:pt idx="7">
                  <c:v>0.80840770550335594</c:v>
                </c:pt>
                <c:pt idx="8">
                  <c:v>0.42302561975626635</c:v>
                </c:pt>
                <c:pt idx="9">
                  <c:v>0.72418411354399936</c:v>
                </c:pt>
                <c:pt idx="10">
                  <c:v>0.7067873029168541</c:v>
                </c:pt>
                <c:pt idx="11">
                  <c:v>0.91528437091437576</c:v>
                </c:pt>
                <c:pt idx="12">
                  <c:v>0.87351379053176204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F-4444-BFF2-96BCCD6CC2A2}"/>
            </c:ext>
          </c:extLst>
        </c:ser>
        <c:ser>
          <c:idx val="2"/>
          <c:order val="2"/>
          <c:tx>
            <c:strRef>
              <c:f>'G22'!$L$7</c:f>
              <c:strCache>
                <c:ptCount val="1"/>
                <c:pt idx="0">
                  <c:v>Investment subsidies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'G22'!$O$7:$AF$7</c15:sqref>
                  </c15:fullRef>
                </c:ext>
              </c:extLst>
              <c:f>'G22'!$T$7:$AF$7</c:f>
              <c:numCache>
                <c:formatCode>#\ ##0.0</c:formatCode>
                <c:ptCount val="13"/>
                <c:pt idx="0">
                  <c:v>0.9043730808075725</c:v>
                </c:pt>
                <c:pt idx="1">
                  <c:v>0.61359497570544508</c:v>
                </c:pt>
                <c:pt idx="2">
                  <c:v>0.29462143874822361</c:v>
                </c:pt>
                <c:pt idx="3">
                  <c:v>1.3460792540966888</c:v>
                </c:pt>
                <c:pt idx="4">
                  <c:v>1.075354577896747</c:v>
                </c:pt>
                <c:pt idx="5">
                  <c:v>0.66931415462889621</c:v>
                </c:pt>
                <c:pt idx="6">
                  <c:v>2.1661408315231752</c:v>
                </c:pt>
                <c:pt idx="7">
                  <c:v>1.061445161982191</c:v>
                </c:pt>
                <c:pt idx="8">
                  <c:v>0.84250192831472837</c:v>
                </c:pt>
                <c:pt idx="9">
                  <c:v>0.40732503955180216</c:v>
                </c:pt>
                <c:pt idx="10">
                  <c:v>0.7902476786155167</c:v>
                </c:pt>
                <c:pt idx="11">
                  <c:v>1.0905142129059719</c:v>
                </c:pt>
                <c:pt idx="12">
                  <c:v>1.1418217862789333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F-4444-BFF2-96BCCD6CC2A2}"/>
            </c:ext>
          </c:extLst>
        </c:ser>
        <c:ser>
          <c:idx val="3"/>
          <c:order val="3"/>
          <c:tx>
            <c:strRef>
              <c:f>'G22'!$L$8</c:f>
              <c:strCache>
                <c:ptCount val="1"/>
                <c:pt idx="0">
                  <c:v>Taxes on imports (tariffs)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'G22'!$O$8:$AF$8</c15:sqref>
                  </c15:fullRef>
                </c:ext>
              </c:extLst>
              <c:f>'G22'!$T$8:$AF$8</c:f>
              <c:numCache>
                <c:formatCode>#\ ##0.0</c:formatCode>
                <c:ptCount val="13"/>
                <c:pt idx="0">
                  <c:v>-0.11231254413173442</c:v>
                </c:pt>
                <c:pt idx="1">
                  <c:v>-0.12000072211491984</c:v>
                </c:pt>
                <c:pt idx="2">
                  <c:v>-0.13332756474805177</c:v>
                </c:pt>
                <c:pt idx="3">
                  <c:v>-0.13168086773914428</c:v>
                </c:pt>
                <c:pt idx="4">
                  <c:v>-0.10697853829223686</c:v>
                </c:pt>
                <c:pt idx="5">
                  <c:v>-0.12536837084072175</c:v>
                </c:pt>
                <c:pt idx="6">
                  <c:v>-0.13338505253840877</c:v>
                </c:pt>
                <c:pt idx="7">
                  <c:v>-0.15639538310582746</c:v>
                </c:pt>
                <c:pt idx="8">
                  <c:v>-0.13806100100200697</c:v>
                </c:pt>
                <c:pt idx="9">
                  <c:v>-0.12658284883204413</c:v>
                </c:pt>
                <c:pt idx="10">
                  <c:v>-0.12724292388713079</c:v>
                </c:pt>
                <c:pt idx="11">
                  <c:v>-0.11577377410369191</c:v>
                </c:pt>
                <c:pt idx="12">
                  <c:v>-0.12740303941145292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F-4444-BFF2-96BCCD6CC2A2}"/>
            </c:ext>
          </c:extLst>
        </c:ser>
        <c:ser>
          <c:idx val="4"/>
          <c:order val="4"/>
          <c:tx>
            <c:strRef>
              <c:f>'G22'!$L$9</c:f>
              <c:strCache>
                <c:ptCount val="1"/>
                <c:pt idx="0">
                  <c:v>VAT- and GNI-based payments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'G22'!$O$9:$AF$9</c15:sqref>
                  </c15:fullRef>
                </c:ext>
              </c:extLst>
              <c:f>'G22'!$T$9:$AF$9</c:f>
              <c:numCache>
                <c:formatCode>#\ ##0.0</c:formatCode>
                <c:ptCount val="13"/>
                <c:pt idx="0">
                  <c:v>-0.80556248247612749</c:v>
                </c:pt>
                <c:pt idx="1">
                  <c:v>-0.80978902900187089</c:v>
                </c:pt>
                <c:pt idx="2">
                  <c:v>-0.90334704732499105</c:v>
                </c:pt>
                <c:pt idx="3">
                  <c:v>-1.0526841667690083</c:v>
                </c:pt>
                <c:pt idx="4">
                  <c:v>-0.93271476604677361</c:v>
                </c:pt>
                <c:pt idx="5">
                  <c:v>-0.91080706177437987</c:v>
                </c:pt>
                <c:pt idx="6">
                  <c:v>-0.78084755147254992</c:v>
                </c:pt>
                <c:pt idx="7">
                  <c:v>-0.78385462270274808</c:v>
                </c:pt>
                <c:pt idx="8">
                  <c:v>-0.70681262334869899</c:v>
                </c:pt>
                <c:pt idx="9">
                  <c:v>-0.81320050059218085</c:v>
                </c:pt>
                <c:pt idx="10">
                  <c:v>-0.79522881010795898</c:v>
                </c:pt>
                <c:pt idx="11">
                  <c:v>-0.96998720183401643</c:v>
                </c:pt>
                <c:pt idx="12">
                  <c:v>-0.96898344993033392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8F-4444-BFF2-96BCCD6C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8443392"/>
        <c:axId val="308453376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'G22'!$L$10</c15:sqref>
                        </c15:formulaRef>
                      </c:ext>
                    </c:extLst>
                    <c:strCache>
                      <c:ptCount val="1"/>
                      <c:pt idx="0">
                        <c:v>Capital account ‒ debits</c:v>
                      </c:pt>
                    </c:strCache>
                  </c:strRef>
                </c:tx>
                <c:spPr>
                  <a:solidFill>
                    <a:srgbClr val="969696"/>
                  </a:solidFill>
                  <a:ln w="12700">
                    <a:solidFill>
                      <a:srgbClr val="969696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'G22'!$O$3:$AF$3</c15:sqref>
                        </c15:fullRef>
                        <c15:formulaRef>
                          <c15:sqref>'G22'!$T$3:$AF$3</c15:sqref>
                        </c15:formulaRef>
                      </c:ext>
                    </c:extLst>
                    <c:strCache>
                      <c:ptCount val="13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  <c:pt idx="12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'G22'!$O$10:$AF$10</c15:sqref>
                        </c15:fullRef>
                        <c15:formulaRef>
                          <c15:sqref>'G22'!$T$10:$AF$10</c15:sqref>
                        </c15:formulaRef>
                      </c:ext>
                    </c:extLst>
                    <c:numCache>
                      <c:formatCode>#\ 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-8.9009489076800856E-5</c:v>
                      </c:pt>
                      <c:pt idx="4">
                        <c:v>0</c:v>
                      </c:pt>
                      <c:pt idx="5">
                        <c:v>-7.2646870310090321E-5</c:v>
                      </c:pt>
                      <c:pt idx="6">
                        <c:v>0</c:v>
                      </c:pt>
                      <c:pt idx="7">
                        <c:v>-3.0902828008996688E-4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-6.7940648817653101E-4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B8F-4444-BFF2-96BCCD6CC2A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'G22'!$L$12</c:f>
              <c:strCache>
                <c:ptCount val="1"/>
                <c:pt idx="0">
                  <c:v>Balance vis-à-vis EU</c:v>
                </c:pt>
              </c:strCache>
            </c:strRef>
          </c:tx>
          <c:spPr>
            <a:ln w="25400" cap="rnd" cmpd="sng" algn="ctr">
              <a:solidFill>
                <a:srgbClr val="9933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'G22'!$O$3:$AF$3</c15:sqref>
                  </c15:fullRef>
                </c:ext>
              </c:extLst>
              <c:f>'G22'!$T$3:$AF$3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'G22'!$O$12:$AF$12</c15:sqref>
                  </c15:fullRef>
                </c:ext>
              </c:extLst>
              <c:f>'G22'!$T$12:$AF$12</c:f>
              <c:numCache>
                <c:formatCode>#\ ##0.0</c:formatCode>
                <c:ptCount val="13"/>
                <c:pt idx="0">
                  <c:v>1.0781890403025045</c:v>
                </c:pt>
                <c:pt idx="1">
                  <c:v>1.1896025535656065</c:v>
                </c:pt>
                <c:pt idx="2">
                  <c:v>0.75643013516406732</c:v>
                </c:pt>
                <c:pt idx="3">
                  <c:v>2.0050504343163413</c:v>
                </c:pt>
                <c:pt idx="4">
                  <c:v>1.9539155410483373</c:v>
                </c:pt>
                <c:pt idx="5">
                  <c:v>1.560571122982922</c:v>
                </c:pt>
                <c:pt idx="6">
                  <c:v>3.1790898447197184</c:v>
                </c:pt>
                <c:pt idx="7">
                  <c:v>1.598976451538116</c:v>
                </c:pt>
                <c:pt idx="8">
                  <c:v>1.0022366564029928</c:v>
                </c:pt>
                <c:pt idx="9">
                  <c:v>0.73637791582676526</c:v>
                </c:pt>
                <c:pt idx="10">
                  <c:v>1.1342216560203287</c:v>
                </c:pt>
                <c:pt idx="11">
                  <c:v>1.501102450642712</c:v>
                </c:pt>
                <c:pt idx="12">
                  <c:v>1.4190969814576335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F-4444-BFF2-96BCCD6C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43392"/>
        <c:axId val="308453376"/>
      </c:lineChart>
      <c:catAx>
        <c:axId val="30844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cs-CZ"/>
          </a:p>
        </c:txPr>
        <c:crossAx val="308453376"/>
        <c:crosses val="autoZero"/>
        <c:auto val="1"/>
        <c:lblAlgn val="ctr"/>
        <c:lblOffset val="100"/>
        <c:tickLblSkip val="4"/>
        <c:noMultiLvlLbl val="0"/>
      </c:catAx>
      <c:valAx>
        <c:axId val="308453376"/>
        <c:scaling>
          <c:orientation val="minMax"/>
          <c:max val="5"/>
          <c:min val="-2"/>
        </c:scaling>
        <c:delete val="0"/>
        <c:axPos val="l"/>
        <c:majorGridlines>
          <c:spPr>
            <a:ln w="12700">
              <a:solidFill>
                <a:schemeClr val="bg2">
                  <a:lumMod val="9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30844339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"/>
          <c:y val="0.76214126984126973"/>
          <c:w val="1"/>
          <c:h val="0.20762063492063493"/>
        </c:manualLayout>
      </c:layout>
      <c:overlay val="0"/>
      <c:txPr>
        <a:bodyPr/>
        <a:lstStyle/>
        <a:p>
          <a:pPr>
            <a:defRPr sz="85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67000386633853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'G2'!$J$4</c:f>
              <c:strCache>
                <c:ptCount val="1"/>
                <c:pt idx="0">
                  <c:v>Current account to GDP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'G2'!$L$3:$AB$3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'G2'!$L$4:$AB$4</c:f>
              <c:numCache>
                <c:formatCode>0.0</c:formatCode>
                <c:ptCount val="17"/>
                <c:pt idx="0">
                  <c:v>-2.0919423874049219</c:v>
                </c:pt>
                <c:pt idx="1">
                  <c:v>-2.4534352757852789</c:v>
                </c:pt>
                <c:pt idx="2">
                  <c:v>-4.5889720336631408</c:v>
                </c:pt>
                <c:pt idx="3">
                  <c:v>-1.86142186471953</c:v>
                </c:pt>
                <c:pt idx="4">
                  <c:v>-2.2558364017074997</c:v>
                </c:pt>
                <c:pt idx="5">
                  <c:v>-3.5507424484142986</c:v>
                </c:pt>
                <c:pt idx="6">
                  <c:v>-2.0874952582549442</c:v>
                </c:pt>
                <c:pt idx="7">
                  <c:v>-1.5484057861846867</c:v>
                </c:pt>
                <c:pt idx="8">
                  <c:v>-0.5258362015549346</c:v>
                </c:pt>
                <c:pt idx="9">
                  <c:v>0.18138896571973734</c:v>
                </c:pt>
                <c:pt idx="10">
                  <c:v>0.44852788247792946</c:v>
                </c:pt>
                <c:pt idx="11">
                  <c:v>1.7756778217809808</c:v>
                </c:pt>
                <c:pt idx="12">
                  <c:v>1.5475147155707103</c:v>
                </c:pt>
                <c:pt idx="13">
                  <c:v>0.44549893570119409</c:v>
                </c:pt>
                <c:pt idx="14">
                  <c:v>0.33081310484274862</c:v>
                </c:pt>
                <c:pt idx="15">
                  <c:v>1.9962919625940418</c:v>
                </c:pt>
                <c:pt idx="16">
                  <c:v>-0.83424293438978203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F-49F5-AD0A-F0D3A4541057}"/>
            </c:ext>
          </c:extLst>
        </c:ser>
        <c:ser>
          <c:idx val="1"/>
          <c:order val="1"/>
          <c:tx>
            <c:strRef>
              <c:f>'G2'!$J$5</c:f>
              <c:strCache>
                <c:ptCount val="1"/>
                <c:pt idx="0">
                  <c:v>Current and capital account to GDP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'G2'!$L$3:$AB$3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'G2'!$L$5:$AB$5</c:f>
              <c:numCache>
                <c:formatCode>0.0</c:formatCode>
                <c:ptCount val="17"/>
                <c:pt idx="0">
                  <c:v>-1.3533511829342635</c:v>
                </c:pt>
                <c:pt idx="1">
                  <c:v>-2.1301369261665859</c:v>
                </c:pt>
                <c:pt idx="2">
                  <c:v>-4.0209271432580058</c:v>
                </c:pt>
                <c:pt idx="3">
                  <c:v>-1.21771122423235</c:v>
                </c:pt>
                <c:pt idx="4">
                  <c:v>-0.95916314309413497</c:v>
                </c:pt>
                <c:pt idx="5">
                  <c:v>-2.6091533157853877</c:v>
                </c:pt>
                <c:pt idx="6">
                  <c:v>-1.7746168879234858</c:v>
                </c:pt>
                <c:pt idx="7">
                  <c:v>-0.25194892920170442</c:v>
                </c:pt>
                <c:pt idx="8">
                  <c:v>1.4640356511557007</c:v>
                </c:pt>
                <c:pt idx="9">
                  <c:v>0.92506982658523262</c:v>
                </c:pt>
                <c:pt idx="10">
                  <c:v>2.5887350179812336</c:v>
                </c:pt>
                <c:pt idx="11">
                  <c:v>2.8525226746674339</c:v>
                </c:pt>
                <c:pt idx="12">
                  <c:v>2.4265902237698116</c:v>
                </c:pt>
                <c:pt idx="13">
                  <c:v>0.67951509012110733</c:v>
                </c:pt>
                <c:pt idx="14">
                  <c:v>0.7538149693248144</c:v>
                </c:pt>
                <c:pt idx="15">
                  <c:v>3.1692155801844861</c:v>
                </c:pt>
                <c:pt idx="16">
                  <c:v>0.71854752907869635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F-49F5-AD0A-F0D3A4541057}"/>
            </c:ext>
          </c:extLst>
        </c:ser>
        <c:ser>
          <c:idx val="2"/>
          <c:order val="2"/>
          <c:tx>
            <c:strRef>
              <c:f>'G2'!$J$6</c:f>
              <c:strCache>
                <c:ptCount val="1"/>
                <c:pt idx="0">
                  <c:v>Goods to GDP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'G2'!$L$3:$AB$3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'G2'!$L$6:$AB$6</c:f>
              <c:numCache>
                <c:formatCode>0.0</c:formatCode>
                <c:ptCount val="17"/>
                <c:pt idx="0">
                  <c:v>0.6004998781044929</c:v>
                </c:pt>
                <c:pt idx="1">
                  <c:v>0.69026653687847306</c:v>
                </c:pt>
                <c:pt idx="2">
                  <c:v>0.26865011906880965</c:v>
                </c:pt>
                <c:pt idx="3">
                  <c:v>-0.10955264342569368</c:v>
                </c:pt>
                <c:pt idx="4">
                  <c:v>1.6427522304719904</c:v>
                </c:pt>
                <c:pt idx="5">
                  <c:v>1.0115423241928738</c:v>
                </c:pt>
                <c:pt idx="6">
                  <c:v>1.8579896281019506</c:v>
                </c:pt>
                <c:pt idx="7">
                  <c:v>3.0276506317572989</c:v>
                </c:pt>
                <c:pt idx="8">
                  <c:v>4.0304312699758693</c:v>
                </c:pt>
                <c:pt idx="9">
                  <c:v>5.0612679099610984</c:v>
                </c:pt>
                <c:pt idx="10">
                  <c:v>4.0581729752681834</c:v>
                </c:pt>
                <c:pt idx="11">
                  <c:v>5.3890301035695538</c:v>
                </c:pt>
                <c:pt idx="12">
                  <c:v>5.0745607830407433</c:v>
                </c:pt>
                <c:pt idx="13">
                  <c:v>3.7137035287767355</c:v>
                </c:pt>
                <c:pt idx="14">
                  <c:v>4.1422278937293573</c:v>
                </c:pt>
                <c:pt idx="15">
                  <c:v>4.9228111823098777</c:v>
                </c:pt>
                <c:pt idx="16">
                  <c:v>1.1974784630083952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F-49F5-AD0A-F0D3A4541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456192"/>
        <c:axId val="230892288"/>
      </c:lineChart>
      <c:catAx>
        <c:axId val="1924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0892288"/>
        <c:crosses val="autoZero"/>
        <c:auto val="1"/>
        <c:lblAlgn val="ctr"/>
        <c:lblOffset val="100"/>
        <c:tickLblSkip val="2"/>
        <c:noMultiLvlLbl val="0"/>
      </c:catAx>
      <c:valAx>
        <c:axId val="230892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24561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v>Výdaje na daně a odvody z práce, remitence expatů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'G23'!$N$7:$N$12</c:f>
              <c:numCache>
                <c:formatCode>#\ ##0.0</c:formatCode>
                <c:ptCount val="6"/>
                <c:pt idx="0">
                  <c:v>-23.245752243358403</c:v>
                </c:pt>
                <c:pt idx="1">
                  <c:v>-11.103545182100302</c:v>
                </c:pt>
                <c:pt idx="2">
                  <c:v>-14.378757239317499</c:v>
                </c:pt>
                <c:pt idx="3">
                  <c:v>-3.7237769106754297</c:v>
                </c:pt>
                <c:pt idx="4">
                  <c:v>-2.5511927847845901</c:v>
                </c:pt>
                <c:pt idx="5">
                  <c:v>-3.4673850212312201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9-4237-B400-7AFBFE5FF74D}"/>
            </c:ext>
          </c:extLst>
        </c:ser>
        <c:ser>
          <c:idx val="2"/>
          <c:order val="1"/>
          <c:tx>
            <c:v>Příjmy z daní a odvodů z práce, remitence expatů</c:v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'G23'!$M$7:$M$12</c:f>
              <c:numCache>
                <c:formatCode>#\ ##0.0</c:formatCode>
                <c:ptCount val="6"/>
                <c:pt idx="0">
                  <c:v>4.3818513091387103</c:v>
                </c:pt>
                <c:pt idx="1">
                  <c:v>4.7492118588922105</c:v>
                </c:pt>
                <c:pt idx="2">
                  <c:v>9.9348671113032498</c:v>
                </c:pt>
                <c:pt idx="3">
                  <c:v>5.08777064876731</c:v>
                </c:pt>
                <c:pt idx="4">
                  <c:v>5.1645183093917604</c:v>
                </c:pt>
                <c:pt idx="5">
                  <c:v>1.71402522990643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9-4237-B400-7AFBFE5FF74D}"/>
            </c:ext>
          </c:extLst>
        </c:ser>
        <c:ser>
          <c:idx val="1"/>
          <c:order val="2"/>
          <c:tx>
            <c:v>Výdaje na mzdy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'G23'!$L$7:$L$12</c:f>
              <c:numCache>
                <c:formatCode>#\ ##0.0</c:formatCode>
                <c:ptCount val="6"/>
                <c:pt idx="0">
                  <c:v>-0.63500000000000001</c:v>
                </c:pt>
                <c:pt idx="1">
                  <c:v>-0.192</c:v>
                </c:pt>
                <c:pt idx="2">
                  <c:v>-20.658000000000001</c:v>
                </c:pt>
                <c:pt idx="3">
                  <c:v>-19.414000000000001</c:v>
                </c:pt>
                <c:pt idx="4">
                  <c:v>-0.748</c:v>
                </c:pt>
                <c:pt idx="5">
                  <c:v>-1.869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9-4237-B400-7AFBFE5FF74D}"/>
            </c:ext>
          </c:extLst>
        </c:ser>
        <c:ser>
          <c:idx val="0"/>
          <c:order val="3"/>
          <c:tx>
            <c:v>Příjmy z mezd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'G23'!$K$7:$K$12</c:f>
              <c:numCache>
                <c:formatCode>#\ ##0.0</c:formatCode>
                <c:ptCount val="6"/>
                <c:pt idx="0">
                  <c:v>40.741</c:v>
                </c:pt>
                <c:pt idx="1">
                  <c:v>14.228999999999999</c:v>
                </c:pt>
                <c:pt idx="2">
                  <c:v>1.996</c:v>
                </c:pt>
                <c:pt idx="3">
                  <c:v>1.0999999999999999E-2</c:v>
                </c:pt>
                <c:pt idx="4">
                  <c:v>3.7549999999999999</c:v>
                </c:pt>
                <c:pt idx="5">
                  <c:v>0.47299999999999998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9-4237-B400-7AFBFE5FF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9857872"/>
        <c:axId val="1519849968"/>
      </c:barChart>
      <c:catAx>
        <c:axId val="15198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849968"/>
        <c:crosses val="autoZero"/>
        <c:auto val="1"/>
        <c:lblAlgn val="ctr"/>
        <c:lblOffset val="100"/>
        <c:noMultiLvlLbl val="0"/>
      </c:catAx>
      <c:valAx>
        <c:axId val="151984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85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50734749973575E-2"/>
          <c:y val="5.5436507936507937E-2"/>
          <c:w val="0.87162675758536845"/>
          <c:h val="0.48531388888888888"/>
        </c:manualLayout>
      </c:layout>
      <c:barChart>
        <c:barDir val="col"/>
        <c:grouping val="stacked"/>
        <c:varyColors val="0"/>
        <c:ser>
          <c:idx val="3"/>
          <c:order val="0"/>
          <c:tx>
            <c:v>Debits from labour taxation and social contrib., expats’ remittances</c:v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'G23'!$N$7:$N$12</c:f>
              <c:numCache>
                <c:formatCode>#\ ##0.0</c:formatCode>
                <c:ptCount val="6"/>
                <c:pt idx="0">
                  <c:v>-23.245752243358403</c:v>
                </c:pt>
                <c:pt idx="1">
                  <c:v>-11.103545182100302</c:v>
                </c:pt>
                <c:pt idx="2">
                  <c:v>-14.378757239317499</c:v>
                </c:pt>
                <c:pt idx="3">
                  <c:v>-3.7237769106754297</c:v>
                </c:pt>
                <c:pt idx="4">
                  <c:v>-2.5511927847845901</c:v>
                </c:pt>
                <c:pt idx="5">
                  <c:v>-3.4673850212312201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D-44B6-8864-37873EB5A302}"/>
            </c:ext>
          </c:extLst>
        </c:ser>
        <c:ser>
          <c:idx val="2"/>
          <c:order val="1"/>
          <c:tx>
            <c:v>Credits from labour taxation and social contrib., expats’ remittances</c:v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'G23'!$M$7:$M$12</c:f>
              <c:numCache>
                <c:formatCode>#\ ##0.0</c:formatCode>
                <c:ptCount val="6"/>
                <c:pt idx="0">
                  <c:v>4.3818513091387103</c:v>
                </c:pt>
                <c:pt idx="1">
                  <c:v>4.7492118588922105</c:v>
                </c:pt>
                <c:pt idx="2">
                  <c:v>9.9348671113032498</c:v>
                </c:pt>
                <c:pt idx="3">
                  <c:v>5.08777064876731</c:v>
                </c:pt>
                <c:pt idx="4">
                  <c:v>5.1645183093917604</c:v>
                </c:pt>
                <c:pt idx="5">
                  <c:v>1.71402522990643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7D-44B6-8864-37873EB5A302}"/>
            </c:ext>
          </c:extLst>
        </c:ser>
        <c:ser>
          <c:idx val="1"/>
          <c:order val="2"/>
          <c:tx>
            <c:v>Wage debits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'G23'!$L$7:$L$12</c:f>
              <c:numCache>
                <c:formatCode>#\ ##0.0</c:formatCode>
                <c:ptCount val="6"/>
                <c:pt idx="0">
                  <c:v>-0.63500000000000001</c:v>
                </c:pt>
                <c:pt idx="1">
                  <c:v>-0.192</c:v>
                </c:pt>
                <c:pt idx="2">
                  <c:v>-20.658000000000001</c:v>
                </c:pt>
                <c:pt idx="3">
                  <c:v>-19.414000000000001</c:v>
                </c:pt>
                <c:pt idx="4">
                  <c:v>-0.748</c:v>
                </c:pt>
                <c:pt idx="5">
                  <c:v>-1.869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D-44B6-8864-37873EB5A302}"/>
            </c:ext>
          </c:extLst>
        </c:ser>
        <c:ser>
          <c:idx val="0"/>
          <c:order val="3"/>
          <c:tx>
            <c:v>Wage credits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strRef>
              <c:f>'G23'!$J$7:$J$12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'G23'!$K$7:$K$12</c:f>
              <c:numCache>
                <c:formatCode>#\ ##0.0</c:formatCode>
                <c:ptCount val="6"/>
                <c:pt idx="0">
                  <c:v>40.741</c:v>
                </c:pt>
                <c:pt idx="1">
                  <c:v>14.228999999999999</c:v>
                </c:pt>
                <c:pt idx="2">
                  <c:v>1.996</c:v>
                </c:pt>
                <c:pt idx="3">
                  <c:v>1.0999999999999999E-2</c:v>
                </c:pt>
                <c:pt idx="4">
                  <c:v>3.7549999999999999</c:v>
                </c:pt>
                <c:pt idx="5">
                  <c:v>0.47299999999999998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7D-44B6-8864-37873EB5A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9857872"/>
        <c:axId val="1519849968"/>
      </c:barChart>
      <c:catAx>
        <c:axId val="15198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849968"/>
        <c:crosses val="autoZero"/>
        <c:auto val="1"/>
        <c:lblAlgn val="ctr"/>
        <c:lblOffset val="100"/>
        <c:noMultiLvlLbl val="0"/>
      </c:catAx>
      <c:valAx>
        <c:axId val="151984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85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959720900729467E-2"/>
          <c:y val="0.6364035714285714"/>
          <c:w val="0.94536737498678503"/>
          <c:h val="0.3333583333333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'G24'!$K$4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'G24'!$I$5:$J$24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'G24'!$K$5:$K$24</c:f>
              <c:numCache>
                <c:formatCode>0.0</c:formatCode>
                <c:ptCount val="20"/>
                <c:pt idx="1">
                  <c:v>0.94819872570387509</c:v>
                </c:pt>
                <c:pt idx="2">
                  <c:v>0.99881758875372906</c:v>
                </c:pt>
                <c:pt idx="5">
                  <c:v>7.5605421038086457E-2</c:v>
                </c:pt>
                <c:pt idx="6">
                  <c:v>1.2212401322447877</c:v>
                </c:pt>
                <c:pt idx="9">
                  <c:v>1.4368393747664214</c:v>
                </c:pt>
                <c:pt idx="10">
                  <c:v>0.60455779169058577</c:v>
                </c:pt>
                <c:pt idx="13">
                  <c:v>0.93966918651647668</c:v>
                </c:pt>
                <c:pt idx="14">
                  <c:v>0.21479221556244768</c:v>
                </c:pt>
                <c:pt idx="17">
                  <c:v>-0.44387246284370635</c:v>
                </c:pt>
                <c:pt idx="18">
                  <c:v>0.25465670865361617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E-44F8-AF36-6AC918B52138}"/>
            </c:ext>
          </c:extLst>
        </c:ser>
        <c:ser>
          <c:idx val="1"/>
          <c:order val="1"/>
          <c:tx>
            <c:strRef>
              <c:f>'G24'!$L$4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'G24'!$I$5:$J$24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'G24'!$L$5:$L$24</c:f>
              <c:numCache>
                <c:formatCode>0.0</c:formatCode>
                <c:ptCount val="20"/>
                <c:pt idx="1">
                  <c:v>3.4556619262600368</c:v>
                </c:pt>
                <c:pt idx="2">
                  <c:v>1.8869859040065207</c:v>
                </c:pt>
                <c:pt idx="5">
                  <c:v>2.0459862117155128</c:v>
                </c:pt>
                <c:pt idx="6">
                  <c:v>1.3273834886263753</c:v>
                </c:pt>
                <c:pt idx="9">
                  <c:v>2.0396701545399343</c:v>
                </c:pt>
                <c:pt idx="10">
                  <c:v>1.3594001604048669</c:v>
                </c:pt>
                <c:pt idx="13">
                  <c:v>1.8121019874483415</c:v>
                </c:pt>
                <c:pt idx="14">
                  <c:v>0.23594813629632122</c:v>
                </c:pt>
                <c:pt idx="17">
                  <c:v>2.5828590903684461</c:v>
                </c:pt>
                <c:pt idx="18">
                  <c:v>1.0223094608530623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E-44F8-AF36-6AC918B52138}"/>
            </c:ext>
          </c:extLst>
        </c:ser>
        <c:ser>
          <c:idx val="2"/>
          <c:order val="2"/>
          <c:tx>
            <c:strRef>
              <c:f>'G24'!$M$4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'G24'!$I$5:$J$24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'G24'!$M$5:$M$24</c:f>
              <c:numCache>
                <c:formatCode>0.0</c:formatCode>
                <c:ptCount val="20"/>
                <c:pt idx="1">
                  <c:v>0.75822634791066568</c:v>
                </c:pt>
                <c:pt idx="2">
                  <c:v>1.3790167104861268</c:v>
                </c:pt>
                <c:pt idx="5">
                  <c:v>1.2669730935279726</c:v>
                </c:pt>
                <c:pt idx="6">
                  <c:v>-0.10314871623289057</c:v>
                </c:pt>
                <c:pt idx="9">
                  <c:v>0.77494478742901118</c:v>
                </c:pt>
                <c:pt idx="10">
                  <c:v>-8.0927778434042308E-2</c:v>
                </c:pt>
                <c:pt idx="13">
                  <c:v>0.64153788699713621</c:v>
                </c:pt>
                <c:pt idx="14">
                  <c:v>0.32505941131819927</c:v>
                </c:pt>
                <c:pt idx="17">
                  <c:v>0.56756810690586523</c:v>
                </c:pt>
                <c:pt idx="18">
                  <c:v>1.3504769490671322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E-44F8-AF36-6AC918B52138}"/>
            </c:ext>
          </c:extLst>
        </c:ser>
        <c:ser>
          <c:idx val="3"/>
          <c:order val="3"/>
          <c:tx>
            <c:strRef>
              <c:f>'G24'!$N$4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tx1"/>
                    </a:solidFill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'G24'!$I$5:$J$24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'G24'!$N$5:$N$24</c:f>
              <c:numCache>
                <c:formatCode>0.0</c:formatCode>
                <c:ptCount val="20"/>
                <c:pt idx="1">
                  <c:v>5.1620674332479641</c:v>
                </c:pt>
                <c:pt idx="2">
                  <c:v>4.2648006366197633</c:v>
                </c:pt>
                <c:pt idx="5">
                  <c:v>3.3885647262815719</c:v>
                </c:pt>
                <c:pt idx="6">
                  <c:v>2.4454749046382727</c:v>
                </c:pt>
                <c:pt idx="9">
                  <c:v>4.2514715868545387</c:v>
                </c:pt>
                <c:pt idx="10">
                  <c:v>1.8830301736614103</c:v>
                </c:pt>
                <c:pt idx="13">
                  <c:v>3.3933095863259237</c:v>
                </c:pt>
                <c:pt idx="14">
                  <c:v>0.77579936060339294</c:v>
                </c:pt>
                <c:pt idx="17">
                  <c:v>2.7065546484853527</c:v>
                </c:pt>
                <c:pt idx="18">
                  <c:v>2.6274434245473017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6E-44F8-AF36-6AC918B5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32112128"/>
        <c:axId val="232113664"/>
      </c:barChart>
      <c:catAx>
        <c:axId val="23211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113664"/>
        <c:crosses val="autoZero"/>
        <c:auto val="1"/>
        <c:lblAlgn val="ctr"/>
        <c:lblOffset val="100"/>
        <c:noMultiLvlLbl val="0"/>
      </c:catAx>
      <c:valAx>
        <c:axId val="232113664"/>
        <c:scaling>
          <c:orientation val="minMax"/>
          <c:max val="8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11212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89932885906041E-2"/>
          <c:y val="0.9050339692920375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'G24'!$K$27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'G24'!$I$28:$J$47</c:f>
              <c:multiLvlStrCache>
                <c:ptCount val="20"/>
                <c:lvl>
                  <c:pt idx="1">
                    <c:v>FDI in Czech Rep.</c:v>
                  </c:pt>
                  <c:pt idx="2">
                    <c:v>FDI abroad</c:v>
                  </c:pt>
                  <c:pt idx="5">
                    <c:v>FDI in Czech Rep.</c:v>
                  </c:pt>
                  <c:pt idx="6">
                    <c:v>FDI abroad</c:v>
                  </c:pt>
                  <c:pt idx="9">
                    <c:v>FDI in Czech Rep.</c:v>
                  </c:pt>
                  <c:pt idx="10">
                    <c:v>FDI abroad</c:v>
                  </c:pt>
                  <c:pt idx="13">
                    <c:v>FDI in Czech Rep.</c:v>
                  </c:pt>
                  <c:pt idx="14">
                    <c:v>FDI abroad</c:v>
                  </c:pt>
                  <c:pt idx="15">
                    <c:v> </c:v>
                  </c:pt>
                  <c:pt idx="17">
                    <c:v>FDI in Czech Rep.</c:v>
                  </c:pt>
                  <c:pt idx="18">
                    <c:v>FDI abroad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'G24'!$K$28:$K$47</c:f>
              <c:numCache>
                <c:formatCode>0.0</c:formatCode>
                <c:ptCount val="20"/>
                <c:pt idx="1">
                  <c:v>0.94819872570387509</c:v>
                </c:pt>
                <c:pt idx="2">
                  <c:v>0.99881758875372906</c:v>
                </c:pt>
                <c:pt idx="5">
                  <c:v>7.5605421038086457E-2</c:v>
                </c:pt>
                <c:pt idx="6">
                  <c:v>1.2212401322447877</c:v>
                </c:pt>
                <c:pt idx="9">
                  <c:v>1.4368393747664214</c:v>
                </c:pt>
                <c:pt idx="10">
                  <c:v>0.60455779169058577</c:v>
                </c:pt>
                <c:pt idx="13">
                  <c:v>0.93966918651647668</c:v>
                </c:pt>
                <c:pt idx="14">
                  <c:v>0.21479221556244768</c:v>
                </c:pt>
                <c:pt idx="17">
                  <c:v>-0.44387246284370635</c:v>
                </c:pt>
                <c:pt idx="18">
                  <c:v>0.25465670865361617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A-4C86-8CE7-3F01A2BE0297}"/>
            </c:ext>
          </c:extLst>
        </c:ser>
        <c:ser>
          <c:idx val="1"/>
          <c:order val="1"/>
          <c:tx>
            <c:strRef>
              <c:f>'G24'!$L$27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'G24'!$I$28:$J$47</c:f>
              <c:multiLvlStrCache>
                <c:ptCount val="20"/>
                <c:lvl>
                  <c:pt idx="1">
                    <c:v>FDI in Czech Rep.</c:v>
                  </c:pt>
                  <c:pt idx="2">
                    <c:v>FDI abroad</c:v>
                  </c:pt>
                  <c:pt idx="5">
                    <c:v>FDI in Czech Rep.</c:v>
                  </c:pt>
                  <c:pt idx="6">
                    <c:v>FDI abroad</c:v>
                  </c:pt>
                  <c:pt idx="9">
                    <c:v>FDI in Czech Rep.</c:v>
                  </c:pt>
                  <c:pt idx="10">
                    <c:v>FDI abroad</c:v>
                  </c:pt>
                  <c:pt idx="13">
                    <c:v>FDI in Czech Rep.</c:v>
                  </c:pt>
                  <c:pt idx="14">
                    <c:v>FDI abroad</c:v>
                  </c:pt>
                  <c:pt idx="15">
                    <c:v> </c:v>
                  </c:pt>
                  <c:pt idx="17">
                    <c:v>FDI in Czech Rep.</c:v>
                  </c:pt>
                  <c:pt idx="18">
                    <c:v>FDI abroad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'G24'!$L$28:$L$47</c:f>
              <c:numCache>
                <c:formatCode>0.0</c:formatCode>
                <c:ptCount val="20"/>
                <c:pt idx="1">
                  <c:v>3.4556619262600368</c:v>
                </c:pt>
                <c:pt idx="2">
                  <c:v>1.8869859040065207</c:v>
                </c:pt>
                <c:pt idx="5">
                  <c:v>2.0459862117155128</c:v>
                </c:pt>
                <c:pt idx="6">
                  <c:v>1.3273834886263753</c:v>
                </c:pt>
                <c:pt idx="9">
                  <c:v>2.0396701545399343</c:v>
                </c:pt>
                <c:pt idx="10">
                  <c:v>1.3594001604048669</c:v>
                </c:pt>
                <c:pt idx="13">
                  <c:v>1.8121019874483415</c:v>
                </c:pt>
                <c:pt idx="14">
                  <c:v>0.23594813629632122</c:v>
                </c:pt>
                <c:pt idx="17">
                  <c:v>2.5828590903684461</c:v>
                </c:pt>
                <c:pt idx="18">
                  <c:v>1.0223094608530623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A-4C86-8CE7-3F01A2BE0297}"/>
            </c:ext>
          </c:extLst>
        </c:ser>
        <c:ser>
          <c:idx val="2"/>
          <c:order val="2"/>
          <c:tx>
            <c:strRef>
              <c:f>'G24'!$M$27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'G24'!$I$28:$J$47</c:f>
              <c:multiLvlStrCache>
                <c:ptCount val="20"/>
                <c:lvl>
                  <c:pt idx="1">
                    <c:v>FDI in Czech Rep.</c:v>
                  </c:pt>
                  <c:pt idx="2">
                    <c:v>FDI abroad</c:v>
                  </c:pt>
                  <c:pt idx="5">
                    <c:v>FDI in Czech Rep.</c:v>
                  </c:pt>
                  <c:pt idx="6">
                    <c:v>FDI abroad</c:v>
                  </c:pt>
                  <c:pt idx="9">
                    <c:v>FDI in Czech Rep.</c:v>
                  </c:pt>
                  <c:pt idx="10">
                    <c:v>FDI abroad</c:v>
                  </c:pt>
                  <c:pt idx="13">
                    <c:v>FDI in Czech Rep.</c:v>
                  </c:pt>
                  <c:pt idx="14">
                    <c:v>FDI abroad</c:v>
                  </c:pt>
                  <c:pt idx="15">
                    <c:v> </c:v>
                  </c:pt>
                  <c:pt idx="17">
                    <c:v>FDI in Czech Rep.</c:v>
                  </c:pt>
                  <c:pt idx="18">
                    <c:v>FDI abroad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'G24'!$M$28:$M$47</c:f>
              <c:numCache>
                <c:formatCode>0.0</c:formatCode>
                <c:ptCount val="20"/>
                <c:pt idx="1">
                  <c:v>0.75822634791066568</c:v>
                </c:pt>
                <c:pt idx="2">
                  <c:v>1.3790167104861268</c:v>
                </c:pt>
                <c:pt idx="5">
                  <c:v>1.2669730935279726</c:v>
                </c:pt>
                <c:pt idx="6">
                  <c:v>-0.10314871623289057</c:v>
                </c:pt>
                <c:pt idx="9">
                  <c:v>0.77494478742901118</c:v>
                </c:pt>
                <c:pt idx="10">
                  <c:v>-8.0927778434042308E-2</c:v>
                </c:pt>
                <c:pt idx="13">
                  <c:v>0.64153788699713621</c:v>
                </c:pt>
                <c:pt idx="14">
                  <c:v>0.32505941131819927</c:v>
                </c:pt>
                <c:pt idx="17">
                  <c:v>0.56756810690586523</c:v>
                </c:pt>
                <c:pt idx="18">
                  <c:v>1.3504769490671322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A-4C86-8CE7-3F01A2BE0297}"/>
            </c:ext>
          </c:extLst>
        </c:ser>
        <c:ser>
          <c:idx val="3"/>
          <c:order val="3"/>
          <c:tx>
            <c:strRef>
              <c:f>'G24'!$N$27</c:f>
              <c:strCache>
                <c:ptCount val="1"/>
                <c:pt idx="0">
                  <c:v>Direct investment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tx1"/>
                    </a:solidFill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'G24'!$I$28:$J$47</c:f>
              <c:multiLvlStrCache>
                <c:ptCount val="20"/>
                <c:lvl>
                  <c:pt idx="1">
                    <c:v>FDI in Czech Rep.</c:v>
                  </c:pt>
                  <c:pt idx="2">
                    <c:v>FDI abroad</c:v>
                  </c:pt>
                  <c:pt idx="5">
                    <c:v>FDI in Czech Rep.</c:v>
                  </c:pt>
                  <c:pt idx="6">
                    <c:v>FDI abroad</c:v>
                  </c:pt>
                  <c:pt idx="9">
                    <c:v>FDI in Czech Rep.</c:v>
                  </c:pt>
                  <c:pt idx="10">
                    <c:v>FDI abroad</c:v>
                  </c:pt>
                  <c:pt idx="13">
                    <c:v>FDI in Czech Rep.</c:v>
                  </c:pt>
                  <c:pt idx="14">
                    <c:v>FDI abroad</c:v>
                  </c:pt>
                  <c:pt idx="15">
                    <c:v> </c:v>
                  </c:pt>
                  <c:pt idx="17">
                    <c:v>FDI in Czech Rep.</c:v>
                  </c:pt>
                  <c:pt idx="18">
                    <c:v>FDI abroad</c:v>
                  </c:pt>
                  <c:pt idx="19">
                    <c:v> 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'G24'!$N$28:$N$47</c:f>
              <c:numCache>
                <c:formatCode>0.0</c:formatCode>
                <c:ptCount val="20"/>
                <c:pt idx="1">
                  <c:v>5.1620674332479641</c:v>
                </c:pt>
                <c:pt idx="2">
                  <c:v>4.2648006366197633</c:v>
                </c:pt>
                <c:pt idx="5">
                  <c:v>3.3885647262815719</c:v>
                </c:pt>
                <c:pt idx="6">
                  <c:v>2.4454749046382727</c:v>
                </c:pt>
                <c:pt idx="9">
                  <c:v>4.2514715868545387</c:v>
                </c:pt>
                <c:pt idx="10">
                  <c:v>1.8830301736614103</c:v>
                </c:pt>
                <c:pt idx="13">
                  <c:v>3.3933095863259237</c:v>
                </c:pt>
                <c:pt idx="14">
                  <c:v>0.77579936060339294</c:v>
                </c:pt>
                <c:pt idx="17">
                  <c:v>2.7065546484853527</c:v>
                </c:pt>
                <c:pt idx="18">
                  <c:v>2.6274434245473017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0A-4C86-8CE7-3F01A2BE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32112128"/>
        <c:axId val="232113664"/>
      </c:barChart>
      <c:catAx>
        <c:axId val="23211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113664"/>
        <c:crosses val="autoZero"/>
        <c:auto val="1"/>
        <c:lblAlgn val="ctr"/>
        <c:lblOffset val="100"/>
        <c:noMultiLvlLbl val="0"/>
      </c:catAx>
      <c:valAx>
        <c:axId val="232113664"/>
        <c:scaling>
          <c:orientation val="minMax"/>
          <c:max val="8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11212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3.4651606296154294E-3"/>
          <c:y val="0.90086608201508878"/>
          <c:w val="0.99317899974956025"/>
          <c:h val="9.913391798491125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35254636829445E-2"/>
          <c:y val="3.9523397989885412E-2"/>
          <c:w val="0.8824291038464267"/>
          <c:h val="0.48385155907201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strRef>
              <c:f>'G25'!$K$6:$K$11</c:f>
              <c:strCache>
                <c:ptCount val="6"/>
                <c:pt idx="0">
                  <c:v>finanční a pojišťovací činnosti</c:v>
                </c:pt>
                <c:pt idx="1">
                  <c:v>činnosti v oblasti nemovitostí</c:v>
                </c:pt>
                <c:pt idx="2">
                  <c:v>profesní, vědecké a technické činnosti</c:v>
                </c:pt>
                <c:pt idx="3">
                  <c:v>zpracovatelský průmysl</c:v>
                </c:pt>
                <c:pt idx="4">
                  <c:v>výroba a rozvod elektřiny, plynu, tepla</c:v>
                </c:pt>
                <c:pt idx="5">
                  <c:v>velkoobchod, maloobchod</c:v>
                </c:pt>
              </c:strCache>
            </c:strRef>
          </c:cat>
          <c:val>
            <c:numRef>
              <c:f>'G25'!$L$6:$L$11</c:f>
              <c:numCache>
                <c:formatCode>0</c:formatCode>
                <c:ptCount val="6"/>
                <c:pt idx="0">
                  <c:v>76.2694196429036</c:v>
                </c:pt>
                <c:pt idx="1">
                  <c:v>24.066643422541098</c:v>
                </c:pt>
                <c:pt idx="2">
                  <c:v>10.9607801521243</c:v>
                </c:pt>
                <c:pt idx="3">
                  <c:v>7.8183748558052502</c:v>
                </c:pt>
                <c:pt idx="4">
                  <c:v>-10.0608544696079</c:v>
                </c:pt>
                <c:pt idx="5">
                  <c:v>3.7707393779547402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2-4FD5-B9D7-EB983C949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77664"/>
        <c:axId val="241804032"/>
      </c:barChart>
      <c:catAx>
        <c:axId val="24177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41804032"/>
        <c:crosses val="autoZero"/>
        <c:auto val="1"/>
        <c:lblAlgn val="ctr"/>
        <c:lblOffset val="100"/>
        <c:noMultiLvlLbl val="0"/>
      </c:catAx>
      <c:valAx>
        <c:axId val="241804032"/>
        <c:scaling>
          <c:orientation val="minMax"/>
          <c:max val="90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177766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35254636829445E-2"/>
          <c:y val="3.9523397989885412E-2"/>
          <c:w val="0.8824291038464267"/>
          <c:h val="0.48385155907201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strRef>
              <c:f>'G25'!$J$6:$J$11</c:f>
              <c:strCache>
                <c:ptCount val="6"/>
                <c:pt idx="0">
                  <c:v>Financial and insurance activities</c:v>
                </c:pt>
                <c:pt idx="1">
                  <c:v>Real estate activities</c:v>
                </c:pt>
                <c:pt idx="2">
                  <c:v>Professional, scientific and technical activities</c:v>
                </c:pt>
                <c:pt idx="3">
                  <c:v>Manufacturing</c:v>
                </c:pt>
                <c:pt idx="4">
                  <c:v>Electricity, gas and heat supply</c:v>
                </c:pt>
                <c:pt idx="5">
                  <c:v>Wholesale and retail trade</c:v>
                </c:pt>
              </c:strCache>
            </c:strRef>
          </c:cat>
          <c:val>
            <c:numRef>
              <c:f>'G25'!$L$6:$L$11</c:f>
              <c:numCache>
                <c:formatCode>0</c:formatCode>
                <c:ptCount val="6"/>
                <c:pt idx="0">
                  <c:v>76.2694196429036</c:v>
                </c:pt>
                <c:pt idx="1">
                  <c:v>24.066643422541098</c:v>
                </c:pt>
                <c:pt idx="2">
                  <c:v>10.9607801521243</c:v>
                </c:pt>
                <c:pt idx="3">
                  <c:v>7.8183748558052502</c:v>
                </c:pt>
                <c:pt idx="4">
                  <c:v>-10.0608544696079</c:v>
                </c:pt>
                <c:pt idx="5">
                  <c:v>3.7707393779547402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5-455A-A599-E0FA82C84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77664"/>
        <c:axId val="241804032"/>
      </c:barChart>
      <c:catAx>
        <c:axId val="24177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41804032"/>
        <c:crosses val="autoZero"/>
        <c:auto val="1"/>
        <c:lblAlgn val="ctr"/>
        <c:lblOffset val="100"/>
        <c:noMultiLvlLbl val="0"/>
      </c:catAx>
      <c:valAx>
        <c:axId val="241804032"/>
        <c:scaling>
          <c:orientation val="minMax"/>
          <c:max val="90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177766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'G26'!$M$4</c:f>
              <c:strCache>
                <c:ptCount val="1"/>
                <c:pt idx="0">
                  <c:v>vláda 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'G26'!$K$5:$L$20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'G26'!$M$5:$M$20</c:f>
              <c:numCache>
                <c:formatCode>0.00</c:formatCode>
                <c:ptCount val="16"/>
                <c:pt idx="1">
                  <c:v>1.1845987430703104</c:v>
                </c:pt>
                <c:pt idx="2">
                  <c:v>-4.573094498783477E-3</c:v>
                </c:pt>
                <c:pt idx="5">
                  <c:v>0.24515019023401188</c:v>
                </c:pt>
                <c:pt idx="6">
                  <c:v>-6.1676213384810738E-3</c:v>
                </c:pt>
                <c:pt idx="9">
                  <c:v>-0.24623250809797237</c:v>
                </c:pt>
                <c:pt idx="10">
                  <c:v>1.6511335519686577E-2</c:v>
                </c:pt>
                <c:pt idx="13">
                  <c:v>-1.0739643571398754</c:v>
                </c:pt>
                <c:pt idx="14">
                  <c:v>6.3132615914153357E-3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F-4A48-9EB2-DA32A1F7AFC4}"/>
            </c:ext>
          </c:extLst>
        </c:ser>
        <c:ser>
          <c:idx val="1"/>
          <c:order val="1"/>
          <c:tx>
            <c:strRef>
              <c:f>'G26'!$N$4</c:f>
              <c:strCache>
                <c:ptCount val="1"/>
                <c:pt idx="0">
                  <c:v>domácnosti a podniky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'G26'!$K$5:$L$20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'G26'!$N$5:$N$20</c:f>
              <c:numCache>
                <c:formatCode>0.00</c:formatCode>
                <c:ptCount val="16"/>
                <c:pt idx="1">
                  <c:v>-4.6630866037046708E-3</c:v>
                </c:pt>
                <c:pt idx="2">
                  <c:v>0.44382614011623372</c:v>
                </c:pt>
                <c:pt idx="5">
                  <c:v>-1.0442029804224369</c:v>
                </c:pt>
                <c:pt idx="6">
                  <c:v>0.23626616086532742</c:v>
                </c:pt>
                <c:pt idx="9">
                  <c:v>1.317927812565534</c:v>
                </c:pt>
                <c:pt idx="10">
                  <c:v>0.51476374569134964</c:v>
                </c:pt>
                <c:pt idx="13">
                  <c:v>3.4434542358775876E-2</c:v>
                </c:pt>
                <c:pt idx="14">
                  <c:v>1.5716149917997739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F-4A48-9EB2-DA32A1F7AFC4}"/>
            </c:ext>
          </c:extLst>
        </c:ser>
        <c:ser>
          <c:idx val="2"/>
          <c:order val="2"/>
          <c:tx>
            <c:strRef>
              <c:f>'G26'!$O$4</c:f>
              <c:strCache>
                <c:ptCount val="1"/>
                <c:pt idx="0">
                  <c:v>banky bez ČNB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'G26'!$K$5:$L$20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'G26'!$O$5:$O$20</c:f>
              <c:numCache>
                <c:formatCode>0.00</c:formatCode>
                <c:ptCount val="16"/>
                <c:pt idx="1">
                  <c:v>3.9246504843429446E-2</c:v>
                </c:pt>
                <c:pt idx="2">
                  <c:v>-0.12627779829683772</c:v>
                </c:pt>
                <c:pt idx="5">
                  <c:v>1.0097036462752587</c:v>
                </c:pt>
                <c:pt idx="6">
                  <c:v>-1.2395062274143109E-2</c:v>
                </c:pt>
                <c:pt idx="9">
                  <c:v>2.7523591560683029</c:v>
                </c:pt>
                <c:pt idx="10">
                  <c:v>0.13850093376078851</c:v>
                </c:pt>
                <c:pt idx="13">
                  <c:v>-2.2300022186595205</c:v>
                </c:pt>
                <c:pt idx="14">
                  <c:v>7.4509107640767054E-3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9F-4A48-9EB2-DA32A1F7AFC4}"/>
            </c:ext>
          </c:extLst>
        </c:ser>
        <c:ser>
          <c:idx val="3"/>
          <c:order val="3"/>
          <c:tx>
            <c:strRef>
              <c:f>'G26'!$P$4</c:f>
              <c:strCache>
                <c:ptCount val="1"/>
                <c:pt idx="0">
                  <c:v>Portfoliové a ostatní investice (bez ČNB)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'G26'!$K$5:$L$20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'G26'!$P$5:$P$20</c:f>
              <c:numCache>
                <c:formatCode>0.00</c:formatCode>
                <c:ptCount val="16"/>
                <c:pt idx="1">
                  <c:v>1.2191821613100315</c:v>
                </c:pt>
                <c:pt idx="2">
                  <c:v>0.31297524732061227</c:v>
                </c:pt>
                <c:pt idx="5">
                  <c:v>0.21065085608685305</c:v>
                </c:pt>
                <c:pt idx="6">
                  <c:v>0.21770347725270259</c:v>
                </c:pt>
                <c:pt idx="9">
                  <c:v>3.8240544605358742</c:v>
                </c:pt>
                <c:pt idx="10">
                  <c:v>0.66977601497182304</c:v>
                </c:pt>
                <c:pt idx="13">
                  <c:v>-3.2695320334406293</c:v>
                </c:pt>
                <c:pt idx="14">
                  <c:v>1.5853791641552664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9F-4A48-9EB2-DA32A1F7A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43168000"/>
        <c:axId val="243169536"/>
      </c:barChart>
      <c:catAx>
        <c:axId val="24316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43169536"/>
        <c:crosses val="autoZero"/>
        <c:auto val="1"/>
        <c:lblAlgn val="ctr"/>
        <c:lblOffset val="100"/>
        <c:tickMarkSkip val="4"/>
        <c:noMultiLvlLbl val="0"/>
      </c:catAx>
      <c:valAx>
        <c:axId val="243169536"/>
        <c:scaling>
          <c:orientation val="minMax"/>
          <c:max val="5"/>
          <c:min val="-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3168000"/>
        <c:crosses val="autoZero"/>
        <c:crossBetween val="between"/>
        <c:majorUnit val="2.5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53298248998042E-2"/>
          <c:y val="0.88851299628751323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'G26'!$M$26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'G26'!$K$27:$L$42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'G26'!$M$27:$M$42</c:f>
              <c:numCache>
                <c:formatCode>0.00</c:formatCode>
                <c:ptCount val="16"/>
                <c:pt idx="1">
                  <c:v>1.1845987430703104</c:v>
                </c:pt>
                <c:pt idx="2">
                  <c:v>-4.573094498783477E-3</c:v>
                </c:pt>
                <c:pt idx="5">
                  <c:v>0.24515019023401188</c:v>
                </c:pt>
                <c:pt idx="6">
                  <c:v>-6.1676213384810738E-3</c:v>
                </c:pt>
                <c:pt idx="9">
                  <c:v>-0.24623250809797237</c:v>
                </c:pt>
                <c:pt idx="10">
                  <c:v>1.6511335519686577E-2</c:v>
                </c:pt>
                <c:pt idx="13">
                  <c:v>-1.0739643571398754</c:v>
                </c:pt>
                <c:pt idx="14">
                  <c:v>6.3132615914153357E-3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4-41BF-8F14-34EE283A5FC7}"/>
            </c:ext>
          </c:extLst>
        </c:ser>
        <c:ser>
          <c:idx val="1"/>
          <c:order val="1"/>
          <c:tx>
            <c:strRef>
              <c:f>'G26'!$N$26</c:f>
              <c:strCache>
                <c:ptCount val="1"/>
                <c:pt idx="0">
                  <c:v>Househols and corporations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'G26'!$K$27:$L$42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'G26'!$N$27:$N$42</c:f>
              <c:numCache>
                <c:formatCode>0.00</c:formatCode>
                <c:ptCount val="16"/>
                <c:pt idx="1">
                  <c:v>-4.6630866037046708E-3</c:v>
                </c:pt>
                <c:pt idx="2">
                  <c:v>0.44382614011623372</c:v>
                </c:pt>
                <c:pt idx="5">
                  <c:v>-1.0442029804224369</c:v>
                </c:pt>
                <c:pt idx="6">
                  <c:v>0.23626616086532742</c:v>
                </c:pt>
                <c:pt idx="9">
                  <c:v>1.317927812565534</c:v>
                </c:pt>
                <c:pt idx="10">
                  <c:v>0.51476374569134964</c:v>
                </c:pt>
                <c:pt idx="13">
                  <c:v>3.4434542358775876E-2</c:v>
                </c:pt>
                <c:pt idx="14">
                  <c:v>1.5716149917997739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4-41BF-8F14-34EE283A5FC7}"/>
            </c:ext>
          </c:extLst>
        </c:ser>
        <c:ser>
          <c:idx val="2"/>
          <c:order val="2"/>
          <c:tx>
            <c:strRef>
              <c:f>'G26'!$O$26</c:f>
              <c:strCache>
                <c:ptCount val="1"/>
                <c:pt idx="0">
                  <c:v>Banks excl. CNB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'G26'!$K$27:$L$42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'G26'!$O$27:$O$42</c:f>
              <c:numCache>
                <c:formatCode>0.00</c:formatCode>
                <c:ptCount val="16"/>
                <c:pt idx="1">
                  <c:v>3.9246504843429446E-2</c:v>
                </c:pt>
                <c:pt idx="2">
                  <c:v>-0.12627779829683772</c:v>
                </c:pt>
                <c:pt idx="5">
                  <c:v>1.0097036462752587</c:v>
                </c:pt>
                <c:pt idx="6">
                  <c:v>-1.2395062274143109E-2</c:v>
                </c:pt>
                <c:pt idx="9">
                  <c:v>2.7523591560683029</c:v>
                </c:pt>
                <c:pt idx="10">
                  <c:v>0.13850093376078851</c:v>
                </c:pt>
                <c:pt idx="13">
                  <c:v>-2.2300022186595205</c:v>
                </c:pt>
                <c:pt idx="14">
                  <c:v>7.4509107640767054E-3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94-41BF-8F14-34EE283A5FC7}"/>
            </c:ext>
          </c:extLst>
        </c:ser>
        <c:ser>
          <c:idx val="3"/>
          <c:order val="3"/>
          <c:tx>
            <c:strRef>
              <c:f>'G26'!$P$26</c:f>
              <c:strCache>
                <c:ptCount val="1"/>
                <c:pt idx="0">
                  <c:v>Portfolio and other investment (excl. CNB)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'G26'!$K$27:$L$42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'G26'!$P$27:$P$42</c:f>
              <c:numCache>
                <c:formatCode>0.00</c:formatCode>
                <c:ptCount val="16"/>
                <c:pt idx="1">
                  <c:v>1.2191821613100315</c:v>
                </c:pt>
                <c:pt idx="2">
                  <c:v>0.31297524732061227</c:v>
                </c:pt>
                <c:pt idx="5">
                  <c:v>0.21065085608685305</c:v>
                </c:pt>
                <c:pt idx="6">
                  <c:v>0.21770347725270259</c:v>
                </c:pt>
                <c:pt idx="9">
                  <c:v>3.8240544605358742</c:v>
                </c:pt>
                <c:pt idx="10">
                  <c:v>0.66977601497182304</c:v>
                </c:pt>
                <c:pt idx="13">
                  <c:v>-3.2695320334406293</c:v>
                </c:pt>
                <c:pt idx="14">
                  <c:v>1.5853791641552664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94-41BF-8F14-34EE283A5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43168000"/>
        <c:axId val="243169536"/>
      </c:barChart>
      <c:catAx>
        <c:axId val="24316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43169536"/>
        <c:crosses val="autoZero"/>
        <c:auto val="1"/>
        <c:lblAlgn val="ctr"/>
        <c:lblOffset val="100"/>
        <c:tickMarkSkip val="4"/>
        <c:noMultiLvlLbl val="0"/>
      </c:catAx>
      <c:valAx>
        <c:axId val="243169536"/>
        <c:scaling>
          <c:orientation val="minMax"/>
          <c:max val="5"/>
          <c:min val="-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3168000"/>
        <c:crosses val="autoZero"/>
        <c:crossBetween val="between"/>
        <c:majorUnit val="2.5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53298248998042E-2"/>
          <c:y val="0.88441097945180258"/>
          <c:w val="0.97315436241610742"/>
          <c:h val="0.1155890205481974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'G27'!#REF!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5C9-4656-A7DC-FB64EC43F554}"/>
            </c:ext>
          </c:extLst>
        </c:ser>
        <c:ser>
          <c:idx val="1"/>
          <c:order val="1"/>
          <c:invertIfNegative val="0"/>
          <c:val>
            <c:numRef>
              <c:f>'G27'!#REF!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5C9-4656-A7DC-FB64EC43F554}"/>
            </c:ext>
          </c:extLst>
        </c:ser>
        <c:ser>
          <c:idx val="2"/>
          <c:order val="2"/>
          <c:invertIfNegative val="0"/>
          <c:val>
            <c:numRef>
              <c:f>'G27'!#REF!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5C9-4656-A7DC-FB64EC43F554}"/>
            </c:ext>
          </c:extLst>
        </c:ser>
        <c:ser>
          <c:idx val="3"/>
          <c:order val="3"/>
          <c:invertIfNegative val="0"/>
          <c:val>
            <c:numRef>
              <c:f>'G27'!#REF!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'G27'!#REF!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5C9-4656-A7DC-FB64EC43F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43168000"/>
        <c:axId val="243169536"/>
      </c:barChart>
      <c:catAx>
        <c:axId val="24316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3169536"/>
        <c:crosses val="autoZero"/>
        <c:auto val="1"/>
        <c:lblAlgn val="ctr"/>
        <c:lblOffset val="100"/>
        <c:tickMarkSkip val="4"/>
        <c:noMultiLvlLbl val="0"/>
      </c:catAx>
      <c:valAx>
        <c:axId val="243169536"/>
        <c:scaling>
          <c:orientation val="minMax"/>
          <c:max val="5"/>
          <c:min val="-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3168000"/>
        <c:crosses val="autoZero"/>
        <c:crossBetween val="between"/>
        <c:majorUnit val="2.5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53298248998042E-2"/>
          <c:y val="0.88851299628751323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'G27'!$M$6</c:f>
              <c:strCache>
                <c:ptCount val="1"/>
                <c:pt idx="0">
                  <c:v>vláda 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'G27'!$K$7:$L$22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'G27'!$M$7:$M$22</c:f>
              <c:numCache>
                <c:formatCode>0.0</c:formatCode>
                <c:ptCount val="16"/>
                <c:pt idx="1">
                  <c:v>-12.316307625881585</c:v>
                </c:pt>
                <c:pt idx="2">
                  <c:v>4.1976283630876403E-2</c:v>
                </c:pt>
                <c:pt idx="5">
                  <c:v>-11.287957171182752</c:v>
                </c:pt>
                <c:pt idx="6">
                  <c:v>3.7640277994635214E-2</c:v>
                </c:pt>
                <c:pt idx="9">
                  <c:v>-12.121124381556607</c:v>
                </c:pt>
                <c:pt idx="10">
                  <c:v>5.3320466629921709E-2</c:v>
                </c:pt>
                <c:pt idx="13">
                  <c:v>-10.400994008217435</c:v>
                </c:pt>
                <c:pt idx="14">
                  <c:v>6.0706194498417812E-2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0-4AE9-A709-F3AB17F9E8B1}"/>
            </c:ext>
          </c:extLst>
        </c:ser>
        <c:ser>
          <c:idx val="1"/>
          <c:order val="1"/>
          <c:tx>
            <c:strRef>
              <c:f>'G27'!$N$6</c:f>
              <c:strCache>
                <c:ptCount val="1"/>
                <c:pt idx="0">
                  <c:v>domácnosti a podniky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'G27'!$K$7:$L$22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'G27'!$N$7:$N$22</c:f>
              <c:numCache>
                <c:formatCode>0.0</c:formatCode>
                <c:ptCount val="16"/>
                <c:pt idx="1">
                  <c:v>3.9887518410949653E-2</c:v>
                </c:pt>
                <c:pt idx="2">
                  <c:v>4.9244521118283497</c:v>
                </c:pt>
                <c:pt idx="5">
                  <c:v>-0.80829613792326294</c:v>
                </c:pt>
                <c:pt idx="6">
                  <c:v>5.2135718335596621</c:v>
                </c:pt>
                <c:pt idx="9">
                  <c:v>1.1980680131741852</c:v>
                </c:pt>
                <c:pt idx="10">
                  <c:v>6.2238879444944724</c:v>
                </c:pt>
                <c:pt idx="13">
                  <c:v>1.6638793759080399</c:v>
                </c:pt>
                <c:pt idx="14">
                  <c:v>8.0645487963207731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0-4AE9-A709-F3AB17F9E8B1}"/>
            </c:ext>
          </c:extLst>
        </c:ser>
        <c:ser>
          <c:idx val="2"/>
          <c:order val="2"/>
          <c:tx>
            <c:strRef>
              <c:f>'G27'!$O$6</c:f>
              <c:strCache>
                <c:ptCount val="1"/>
                <c:pt idx="0">
                  <c:v>banky bez ČNB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'G27'!$K$7:$L$22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'G27'!$O$7:$O$22</c:f>
              <c:numCache>
                <c:formatCode>0.0</c:formatCode>
                <c:ptCount val="16"/>
                <c:pt idx="1">
                  <c:v>-20.538438764987905</c:v>
                </c:pt>
                <c:pt idx="2">
                  <c:v>-1.3241809682947097</c:v>
                </c:pt>
                <c:pt idx="5">
                  <c:v>-18.109531892363584</c:v>
                </c:pt>
                <c:pt idx="6">
                  <c:v>-1.3051027637616945</c:v>
                </c:pt>
                <c:pt idx="9">
                  <c:v>-15.977733304679692</c:v>
                </c:pt>
                <c:pt idx="10">
                  <c:v>-0.7780092574828511</c:v>
                </c:pt>
                <c:pt idx="13">
                  <c:v>-16.921693242369855</c:v>
                </c:pt>
                <c:pt idx="14">
                  <c:v>-1.0936183639222223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0-4AE9-A709-F3AB17F9E8B1}"/>
            </c:ext>
          </c:extLst>
        </c:ser>
        <c:ser>
          <c:idx val="3"/>
          <c:order val="3"/>
          <c:tx>
            <c:strRef>
              <c:f>'G27'!$P$6</c:f>
              <c:strCache>
                <c:ptCount val="1"/>
                <c:pt idx="0">
                  <c:v>Portfoliové a ostatní investice (bez ČNB)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'G27'!$K$7:$L$22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'G27'!$P$7:$P$22</c:f>
              <c:numCache>
                <c:formatCode>0.0</c:formatCode>
                <c:ptCount val="16"/>
                <c:pt idx="1">
                  <c:v>-32.814858872458544</c:v>
                </c:pt>
                <c:pt idx="2">
                  <c:v>3.6422474271645164</c:v>
                </c:pt>
                <c:pt idx="5">
                  <c:v>-30.205785201469599</c:v>
                </c:pt>
                <c:pt idx="6">
                  <c:v>3.9461093477926026</c:v>
                </c:pt>
                <c:pt idx="9">
                  <c:v>-26.900789673062114</c:v>
                </c:pt>
                <c:pt idx="10">
                  <c:v>5.499199153641543</c:v>
                </c:pt>
                <c:pt idx="13">
                  <c:v>-25.658807874679248</c:v>
                </c:pt>
                <c:pt idx="14">
                  <c:v>7.0316366268969679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70-4AE9-A709-F3AB17F9E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43168000"/>
        <c:axId val="243169536"/>
      </c:barChart>
      <c:catAx>
        <c:axId val="24316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43169536"/>
        <c:crosses val="autoZero"/>
        <c:auto val="1"/>
        <c:lblAlgn val="ctr"/>
        <c:lblOffset val="100"/>
        <c:tickMarkSkip val="4"/>
        <c:noMultiLvlLbl val="0"/>
      </c:catAx>
      <c:valAx>
        <c:axId val="243169536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3168000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53298248998042E-2"/>
          <c:y val="0.88851299628751323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9181181630819639"/>
          <c:h val="0.6169674603174603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'G3'!$K$8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'G3'!$L$8:$P$8</c:f>
              <c:numCache>
                <c:formatCode>0.00</c:formatCode>
                <c:ptCount val="5"/>
                <c:pt idx="0">
                  <c:v>-15.043016889569479</c:v>
                </c:pt>
                <c:pt idx="1">
                  <c:v>-12.28330047435038</c:v>
                </c:pt>
                <c:pt idx="2">
                  <c:v>-11.253674204354907</c:v>
                </c:pt>
                <c:pt idx="3">
                  <c:v>-12.077223717268881</c:v>
                </c:pt>
                <c:pt idx="4">
                  <c:v>-10.323796052737478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5-4AAF-925B-EE8DA0C13878}"/>
            </c:ext>
          </c:extLst>
        </c:ser>
        <c:ser>
          <c:idx val="6"/>
          <c:order val="3"/>
          <c:tx>
            <c:strRef>
              <c:f>'G3'!$K$10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'G3'!$L$10:$P$10</c:f>
              <c:numCache>
                <c:formatCode>0.00</c:formatCode>
                <c:ptCount val="5"/>
                <c:pt idx="0">
                  <c:v>6.4516216952179333</c:v>
                </c:pt>
                <c:pt idx="1">
                  <c:v>4.9302942503497862</c:v>
                </c:pt>
                <c:pt idx="2">
                  <c:v>4.4968017489927714</c:v>
                </c:pt>
                <c:pt idx="3">
                  <c:v>7.2197588994076085</c:v>
                </c:pt>
                <c:pt idx="4">
                  <c:v>8.2014902677771051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5-4AAF-925B-EE8DA0C13878}"/>
            </c:ext>
          </c:extLst>
        </c:ser>
        <c:ser>
          <c:idx val="5"/>
          <c:order val="4"/>
          <c:tx>
            <c:strRef>
              <c:f>'G3'!$K$9</c:f>
              <c:strCache>
                <c:ptCount val="1"/>
                <c:pt idx="0">
                  <c:v>banky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'G3'!$L$9:$P$9</c:f>
              <c:numCache>
                <c:formatCode>0.00</c:formatCode>
                <c:ptCount val="5"/>
                <c:pt idx="0">
                  <c:v>-23.243127978832625</c:v>
                </c:pt>
                <c:pt idx="1">
                  <c:v>-21.883682534768472</c:v>
                </c:pt>
                <c:pt idx="2">
                  <c:v>-19.473826435272233</c:v>
                </c:pt>
                <c:pt idx="3">
                  <c:v>-16.803879174584566</c:v>
                </c:pt>
                <c:pt idx="4">
                  <c:v>-18.335955912304925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5-4AAF-925B-EE8DA0C13878}"/>
            </c:ext>
          </c:extLst>
        </c:ser>
        <c:ser>
          <c:idx val="3"/>
          <c:order val="5"/>
          <c:tx>
            <c:strRef>
              <c:f>'G3'!$K$7</c:f>
              <c:strCache>
                <c:ptCount val="1"/>
                <c:pt idx="0">
                  <c:v>ČNB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'G3'!$L$7:$P$7</c:f>
              <c:numCache>
                <c:formatCode>0.00</c:formatCode>
                <c:ptCount val="5"/>
                <c:pt idx="0">
                  <c:v>58.426233938000792</c:v>
                </c:pt>
                <c:pt idx="1">
                  <c:v>56.010092479220063</c:v>
                </c:pt>
                <c:pt idx="2">
                  <c:v>55.731666056409729</c:v>
                </c:pt>
                <c:pt idx="3">
                  <c:v>59.422357766305659</c:v>
                </c:pt>
                <c:pt idx="4">
                  <c:v>57.610143946066358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5-4AAF-925B-EE8DA0C13878}"/>
            </c:ext>
          </c:extLst>
        </c:ser>
        <c:ser>
          <c:idx val="2"/>
          <c:order val="6"/>
          <c:tx>
            <c:strRef>
              <c:f>'G3'!$K$6</c:f>
              <c:strCache>
                <c:ptCount val="1"/>
                <c:pt idx="0">
                  <c:v>saldo přímých investic (PI)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'G3'!$L$6:$P$6</c:f>
              <c:numCache>
                <c:formatCode>0.00</c:formatCode>
                <c:ptCount val="5"/>
                <c:pt idx="0">
                  <c:v>-51.503431356750667</c:v>
                </c:pt>
                <c:pt idx="1">
                  <c:v>-51.172989436951077</c:v>
                </c:pt>
                <c:pt idx="2">
                  <c:v>-49.301884304627464</c:v>
                </c:pt>
                <c:pt idx="3">
                  <c:v>-54.067299607857166</c:v>
                </c:pt>
                <c:pt idx="4">
                  <c:v>-52.712621084944331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5-4AAF-925B-EE8DA0C1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456256"/>
        <c:axId val="245507200"/>
      </c:barChar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investiční pozice ČR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'G3'!$L$4:$P$4</c:f>
              <c:numCache>
                <c:formatCode>0.00</c:formatCode>
                <c:ptCount val="5"/>
                <c:pt idx="0">
                  <c:v>-24.911720591934088</c:v>
                </c:pt>
                <c:pt idx="1">
                  <c:v>-24.399585716500187</c:v>
                </c:pt>
                <c:pt idx="2">
                  <c:v>-19.800917138852107</c:v>
                </c:pt>
                <c:pt idx="3">
                  <c:v>-16.306285833997212</c:v>
                </c:pt>
                <c:pt idx="4">
                  <c:v>-15.560738836143264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65-4AAF-925B-EE8DA0C13878}"/>
            </c:ext>
          </c:extLst>
        </c:ser>
        <c:ser>
          <c:idx val="1"/>
          <c:order val="1"/>
          <c:tx>
            <c:strRef>
              <c:f>'G3'!$K$5</c:f>
              <c:strCache>
                <c:ptCount val="1"/>
                <c:pt idx="0">
                  <c:v>investiční pozice ČR bez PI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'G3'!$L$5:$P$5</c:f>
              <c:numCache>
                <c:formatCode>0.00</c:formatCode>
                <c:ptCount val="5"/>
                <c:pt idx="0">
                  <c:v>26.591710764816579</c:v>
                </c:pt>
                <c:pt idx="1">
                  <c:v>26.77340372045089</c:v>
                </c:pt>
                <c:pt idx="2">
                  <c:v>29.500967165775361</c:v>
                </c:pt>
                <c:pt idx="3">
                  <c:v>37.761013773859958</c:v>
                </c:pt>
                <c:pt idx="4">
                  <c:v>37.151882248801066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65-4AAF-925B-EE8DA0C1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56256"/>
        <c:axId val="245507200"/>
      </c:lineChart>
      <c:catAx>
        <c:axId val="2454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507200"/>
        <c:crosses val="autoZero"/>
        <c:auto val="1"/>
        <c:lblAlgn val="ctr"/>
        <c:lblOffset val="100"/>
        <c:noMultiLvlLbl val="0"/>
      </c:catAx>
      <c:valAx>
        <c:axId val="245507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456256"/>
        <c:crosses val="autoZero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5101230158730159"/>
          <c:w val="1"/>
          <c:h val="0.2489876984126984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'G27'!$M$27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'G27'!$K$28:$L$43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'G27'!$M$28:$M$43</c:f>
              <c:numCache>
                <c:formatCode>0.0</c:formatCode>
                <c:ptCount val="16"/>
                <c:pt idx="1">
                  <c:v>-12.316307625881585</c:v>
                </c:pt>
                <c:pt idx="2">
                  <c:v>4.1976283630876403E-2</c:v>
                </c:pt>
                <c:pt idx="5">
                  <c:v>-11.287957171182752</c:v>
                </c:pt>
                <c:pt idx="6">
                  <c:v>3.7640277994635214E-2</c:v>
                </c:pt>
                <c:pt idx="9">
                  <c:v>-12.121124381556607</c:v>
                </c:pt>
                <c:pt idx="10">
                  <c:v>5.3320466629921709E-2</c:v>
                </c:pt>
                <c:pt idx="13">
                  <c:v>-10.400994008217435</c:v>
                </c:pt>
                <c:pt idx="14">
                  <c:v>6.0706194498417812E-2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5-4567-AC1E-4F5E715166F0}"/>
            </c:ext>
          </c:extLst>
        </c:ser>
        <c:ser>
          <c:idx val="1"/>
          <c:order val="1"/>
          <c:tx>
            <c:strRef>
              <c:f>'G27'!$N$27</c:f>
              <c:strCache>
                <c:ptCount val="1"/>
                <c:pt idx="0">
                  <c:v>Househols and corporations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'G27'!$K$28:$L$43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'G27'!$N$28:$N$43</c:f>
              <c:numCache>
                <c:formatCode>0.0</c:formatCode>
                <c:ptCount val="16"/>
                <c:pt idx="1">
                  <c:v>3.9887518410949653E-2</c:v>
                </c:pt>
                <c:pt idx="2">
                  <c:v>4.9244521118283497</c:v>
                </c:pt>
                <c:pt idx="5">
                  <c:v>-0.80829613792326294</c:v>
                </c:pt>
                <c:pt idx="6">
                  <c:v>5.2135718335596621</c:v>
                </c:pt>
                <c:pt idx="9">
                  <c:v>1.1980680131741852</c:v>
                </c:pt>
                <c:pt idx="10">
                  <c:v>6.2238879444944724</c:v>
                </c:pt>
                <c:pt idx="13">
                  <c:v>1.6638793759080399</c:v>
                </c:pt>
                <c:pt idx="14">
                  <c:v>8.0645487963207731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5-4567-AC1E-4F5E715166F0}"/>
            </c:ext>
          </c:extLst>
        </c:ser>
        <c:ser>
          <c:idx val="2"/>
          <c:order val="2"/>
          <c:tx>
            <c:strRef>
              <c:f>'G27'!$O$27</c:f>
              <c:strCache>
                <c:ptCount val="1"/>
                <c:pt idx="0">
                  <c:v>Banks excl. CNB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'G27'!$K$28:$L$43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'G27'!$O$28:$O$43</c:f>
              <c:numCache>
                <c:formatCode>0.0</c:formatCode>
                <c:ptCount val="16"/>
                <c:pt idx="1">
                  <c:v>-20.538438764987905</c:v>
                </c:pt>
                <c:pt idx="2">
                  <c:v>-1.3241809682947097</c:v>
                </c:pt>
                <c:pt idx="5">
                  <c:v>-18.109531892363584</c:v>
                </c:pt>
                <c:pt idx="6">
                  <c:v>-1.3051027637616945</c:v>
                </c:pt>
                <c:pt idx="9">
                  <c:v>-15.977733304679692</c:v>
                </c:pt>
                <c:pt idx="10">
                  <c:v>-0.7780092574828511</c:v>
                </c:pt>
                <c:pt idx="13">
                  <c:v>-16.921693242369855</c:v>
                </c:pt>
                <c:pt idx="14">
                  <c:v>-1.0936183639222223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5-4567-AC1E-4F5E715166F0}"/>
            </c:ext>
          </c:extLst>
        </c:ser>
        <c:ser>
          <c:idx val="3"/>
          <c:order val="3"/>
          <c:tx>
            <c:strRef>
              <c:f>'G27'!$P$27</c:f>
              <c:strCache>
                <c:ptCount val="1"/>
                <c:pt idx="0">
                  <c:v>Portfolio and other investment (excl. CNB)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'G27'!$K$28:$L$43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'G27'!$P$28:$P$43</c:f>
              <c:numCache>
                <c:formatCode>0.0</c:formatCode>
                <c:ptCount val="16"/>
                <c:pt idx="1">
                  <c:v>-32.814858872458544</c:v>
                </c:pt>
                <c:pt idx="2">
                  <c:v>3.6422474271645164</c:v>
                </c:pt>
                <c:pt idx="5">
                  <c:v>-30.205785201469599</c:v>
                </c:pt>
                <c:pt idx="6">
                  <c:v>3.9461093477926026</c:v>
                </c:pt>
                <c:pt idx="9">
                  <c:v>-26.900789673062114</c:v>
                </c:pt>
                <c:pt idx="10">
                  <c:v>5.499199153641543</c:v>
                </c:pt>
                <c:pt idx="13">
                  <c:v>-25.658807874679248</c:v>
                </c:pt>
                <c:pt idx="14">
                  <c:v>7.0316366268969679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5-4567-AC1E-4F5E71516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43168000"/>
        <c:axId val="243169536"/>
      </c:barChart>
      <c:catAx>
        <c:axId val="24316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43169536"/>
        <c:crosses val="autoZero"/>
        <c:auto val="1"/>
        <c:lblAlgn val="ctr"/>
        <c:lblOffset val="100"/>
        <c:tickMarkSkip val="4"/>
        <c:noMultiLvlLbl val="0"/>
      </c:catAx>
      <c:valAx>
        <c:axId val="243169536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3168000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53298248998042E-2"/>
          <c:y val="0.88851299628751323"/>
          <c:w val="0.97315436241610742"/>
          <c:h val="0.11148687542236899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9761074109314E-2"/>
          <c:y val="5.5436507936507937E-2"/>
          <c:w val="0.88167988159424882"/>
          <c:h val="0.63574126984126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'G28'!$L$4</c:f>
              <c:strCache>
                <c:ptCount val="1"/>
                <c:pt idx="0">
                  <c:v>Akciové a smíšené fondy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'G28'!$L$5:$L$9</c:f>
              <c:numCache>
                <c:formatCode>0.0</c:formatCode>
                <c:ptCount val="5"/>
                <c:pt idx="0">
                  <c:v>5.6342918278913636</c:v>
                </c:pt>
                <c:pt idx="1">
                  <c:v>5.2320022290110391</c:v>
                </c:pt>
                <c:pt idx="2">
                  <c:v>5.2961569756144184</c:v>
                </c:pt>
                <c:pt idx="3">
                  <c:v>6.5072117830010496</c:v>
                </c:pt>
                <c:pt idx="4">
                  <c:v>7.8738249305189401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2-42B6-98B3-85BE2F816EF8}"/>
            </c:ext>
          </c:extLst>
        </c:ser>
        <c:ser>
          <c:idx val="1"/>
          <c:order val="1"/>
          <c:tx>
            <c:strRef>
              <c:f>'G28'!$M$4</c:f>
              <c:strCache>
                <c:ptCount val="1"/>
                <c:pt idx="0">
                  <c:v>Dluhopisové fondy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'G28'!$M$5:$M$9</c:f>
              <c:numCache>
                <c:formatCode>0.0</c:formatCode>
                <c:ptCount val="5"/>
                <c:pt idx="0">
                  <c:v>2.3236847810983643</c:v>
                </c:pt>
                <c:pt idx="1">
                  <c:v>1.8426030686733836</c:v>
                </c:pt>
                <c:pt idx="2">
                  <c:v>2.6315207132073928</c:v>
                </c:pt>
                <c:pt idx="3">
                  <c:v>2.6528453473590745</c:v>
                </c:pt>
                <c:pt idx="4">
                  <c:v>2.4417351372436706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2-42B6-98B3-85BE2F816EF8}"/>
            </c:ext>
          </c:extLst>
        </c:ser>
        <c:ser>
          <c:idx val="2"/>
          <c:order val="2"/>
          <c:tx>
            <c:strRef>
              <c:f>'G28'!$N$4</c:f>
              <c:strCache>
                <c:ptCount val="1"/>
                <c:pt idx="0">
                  <c:v>Ostatní podílové fondy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'G28'!$N$5:$N$9</c:f>
              <c:numCache>
                <c:formatCode>0.0</c:formatCode>
                <c:ptCount val="5"/>
                <c:pt idx="0">
                  <c:v>1.5025107471277657</c:v>
                </c:pt>
                <c:pt idx="1">
                  <c:v>1.6686424593550617</c:v>
                </c:pt>
                <c:pt idx="2">
                  <c:v>1.6905108671471905</c:v>
                </c:pt>
                <c:pt idx="3">
                  <c:v>1.1955827102620527</c:v>
                </c:pt>
                <c:pt idx="4">
                  <c:v>1.2453663590790953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2-42B6-98B3-85BE2F816EF8}"/>
            </c:ext>
          </c:extLst>
        </c:ser>
        <c:ser>
          <c:idx val="3"/>
          <c:order val="3"/>
          <c:tx>
            <c:strRef>
              <c:f>'G28'!$O$4</c:f>
              <c:strCache>
                <c:ptCount val="1"/>
                <c:pt idx="0">
                  <c:v>Fondy kvalifikovaných investorů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'G28'!$O$5:$O$9</c:f>
              <c:numCache>
                <c:formatCode>0.0</c:formatCode>
                <c:ptCount val="5"/>
                <c:pt idx="0">
                  <c:v>2.5564280527312757</c:v>
                </c:pt>
                <c:pt idx="1">
                  <c:v>2.8610452929710064</c:v>
                </c:pt>
                <c:pt idx="2">
                  <c:v>3.2653282560737282</c:v>
                </c:pt>
                <c:pt idx="3">
                  <c:v>3.6611178248334717</c:v>
                </c:pt>
                <c:pt idx="4">
                  <c:v>4.3092412408718586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2-42B6-98B3-85BE2F816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3987295"/>
        <c:axId val="1593989791"/>
      </c:barChart>
      <c:catAx>
        <c:axId val="159398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989791"/>
        <c:crosses val="autoZero"/>
        <c:auto val="1"/>
        <c:lblAlgn val="ctr"/>
        <c:lblOffset val="100"/>
        <c:noMultiLvlLbl val="0"/>
      </c:catAx>
      <c:valAx>
        <c:axId val="159398979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98729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202936507936507"/>
          <c:w val="0.99388862459033722"/>
          <c:h val="0.162772222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9761074109314E-2"/>
          <c:y val="5.5436507936507937E-2"/>
          <c:w val="0.88167988159424882"/>
          <c:h val="0.63574126984126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'G28'!$L$3</c:f>
              <c:strCache>
                <c:ptCount val="1"/>
                <c:pt idx="0">
                  <c:v>Equity and mixed funds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'G28'!$L$5:$L$9</c:f>
              <c:numCache>
                <c:formatCode>0.0</c:formatCode>
                <c:ptCount val="5"/>
                <c:pt idx="0">
                  <c:v>5.6342918278913636</c:v>
                </c:pt>
                <c:pt idx="1">
                  <c:v>5.2320022290110391</c:v>
                </c:pt>
                <c:pt idx="2">
                  <c:v>5.2961569756144184</c:v>
                </c:pt>
                <c:pt idx="3">
                  <c:v>6.5072117830010496</c:v>
                </c:pt>
                <c:pt idx="4">
                  <c:v>7.8738249305189401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5-4EBE-8158-59514BC5B2C5}"/>
            </c:ext>
          </c:extLst>
        </c:ser>
        <c:ser>
          <c:idx val="1"/>
          <c:order val="1"/>
          <c:tx>
            <c:strRef>
              <c:f>'G28'!$M$3</c:f>
              <c:strCache>
                <c:ptCount val="1"/>
                <c:pt idx="0">
                  <c:v>Bond funds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'G28'!$M$5:$M$9</c:f>
              <c:numCache>
                <c:formatCode>0.0</c:formatCode>
                <c:ptCount val="5"/>
                <c:pt idx="0">
                  <c:v>2.3236847810983643</c:v>
                </c:pt>
                <c:pt idx="1">
                  <c:v>1.8426030686733836</c:v>
                </c:pt>
                <c:pt idx="2">
                  <c:v>2.6315207132073928</c:v>
                </c:pt>
                <c:pt idx="3">
                  <c:v>2.6528453473590745</c:v>
                </c:pt>
                <c:pt idx="4">
                  <c:v>2.4417351372436706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5-4EBE-8158-59514BC5B2C5}"/>
            </c:ext>
          </c:extLst>
        </c:ser>
        <c:ser>
          <c:idx val="2"/>
          <c:order val="2"/>
          <c:tx>
            <c:strRef>
              <c:f>'G28'!$N$3</c:f>
              <c:strCache>
                <c:ptCount val="1"/>
                <c:pt idx="0">
                  <c:v>Other mutual funds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'G28'!$N$5:$N$9</c:f>
              <c:numCache>
                <c:formatCode>0.0</c:formatCode>
                <c:ptCount val="5"/>
                <c:pt idx="0">
                  <c:v>1.5025107471277657</c:v>
                </c:pt>
                <c:pt idx="1">
                  <c:v>1.6686424593550617</c:v>
                </c:pt>
                <c:pt idx="2">
                  <c:v>1.6905108671471905</c:v>
                </c:pt>
                <c:pt idx="3">
                  <c:v>1.1955827102620527</c:v>
                </c:pt>
                <c:pt idx="4">
                  <c:v>1.2453663590790953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5-4EBE-8158-59514BC5B2C5}"/>
            </c:ext>
          </c:extLst>
        </c:ser>
        <c:ser>
          <c:idx val="3"/>
          <c:order val="3"/>
          <c:tx>
            <c:strRef>
              <c:f>'G28'!$O$3</c:f>
              <c:strCache>
                <c:ptCount val="1"/>
                <c:pt idx="0">
                  <c:v>Funds for qualified investors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numRef>
              <c:f>'G28'!$K$5:$K$9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'G28'!$O$5:$O$9</c:f>
              <c:numCache>
                <c:formatCode>0.0</c:formatCode>
                <c:ptCount val="5"/>
                <c:pt idx="0">
                  <c:v>2.5564280527312757</c:v>
                </c:pt>
                <c:pt idx="1">
                  <c:v>2.8610452929710064</c:v>
                </c:pt>
                <c:pt idx="2">
                  <c:v>3.2653282560737282</c:v>
                </c:pt>
                <c:pt idx="3">
                  <c:v>3.6611178248334717</c:v>
                </c:pt>
                <c:pt idx="4">
                  <c:v>4.3092412408718586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5-4EBE-8158-59514BC5B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3987295"/>
        <c:axId val="1593989791"/>
      </c:barChart>
      <c:catAx>
        <c:axId val="159398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989791"/>
        <c:crosses val="autoZero"/>
        <c:auto val="1"/>
        <c:lblAlgn val="ctr"/>
        <c:lblOffset val="100"/>
        <c:noMultiLvlLbl val="0"/>
      </c:catAx>
      <c:valAx>
        <c:axId val="159398979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398729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202936507936507"/>
          <c:w val="0.99388862459033722"/>
          <c:h val="0.162772222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139761074109314E-2"/>
          <c:y val="5.6318650793650796E-2"/>
          <c:w val="0.88167988159424882"/>
          <c:h val="0.8329091269841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'G29'!$J$5:$J$14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'G29'!$K$5:$K$14</c:f>
              <c:numCache>
                <c:formatCode>0.0</c:formatCode>
                <c:ptCount val="10"/>
                <c:pt idx="0">
                  <c:v>9.84</c:v>
                </c:pt>
                <c:pt idx="1">
                  <c:v>11.99</c:v>
                </c:pt>
                <c:pt idx="2">
                  <c:v>12.32</c:v>
                </c:pt>
                <c:pt idx="3">
                  <c:v>18.3</c:v>
                </c:pt>
                <c:pt idx="4">
                  <c:v>27.23</c:v>
                </c:pt>
                <c:pt idx="5">
                  <c:v>36.28</c:v>
                </c:pt>
                <c:pt idx="6">
                  <c:v>37.659999999999997</c:v>
                </c:pt>
                <c:pt idx="7">
                  <c:v>36.68</c:v>
                </c:pt>
                <c:pt idx="8">
                  <c:v>29.18</c:v>
                </c:pt>
                <c:pt idx="9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B-4FAB-A841-4C4F4B9C1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544289775"/>
        <c:axId val="1544292271"/>
      </c:barChart>
      <c:catAx>
        <c:axId val="154428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544292271"/>
        <c:crosses val="autoZero"/>
        <c:auto val="1"/>
        <c:lblAlgn val="ctr"/>
        <c:lblOffset val="100"/>
        <c:noMultiLvlLbl val="0"/>
      </c:catAx>
      <c:valAx>
        <c:axId val="154429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54428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'G30'!$K$5:$K$15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'G30'!$L$5:$L$15</c:f>
              <c:numCache>
                <c:formatCode>0</c:formatCode>
                <c:ptCount val="11"/>
                <c:pt idx="0">
                  <c:v>19.776699194032577</c:v>
                </c:pt>
                <c:pt idx="1">
                  <c:v>20.916346451085271</c:v>
                </c:pt>
                <c:pt idx="2">
                  <c:v>26.995668472445402</c:v>
                </c:pt>
                <c:pt idx="3">
                  <c:v>28.632186316520496</c:v>
                </c:pt>
                <c:pt idx="4">
                  <c:v>34.611795014375041</c:v>
                </c:pt>
                <c:pt idx="5">
                  <c:v>45.820074536057128</c:v>
                </c:pt>
                <c:pt idx="6">
                  <c:v>61.644846532099145</c:v>
                </c:pt>
                <c:pt idx="7">
                  <c:v>59.18446044255974</c:v>
                </c:pt>
                <c:pt idx="8">
                  <c:v>58.543507436858725</c:v>
                </c:pt>
                <c:pt idx="9">
                  <c:v>62.3919364103634</c:v>
                </c:pt>
                <c:pt idx="10">
                  <c:v>62.264477312146852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5-49E9-8902-0E97FD90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7481551"/>
        <c:axId val="1567488207"/>
      </c:lineChart>
      <c:catAx>
        <c:axId val="156748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488207"/>
        <c:crosses val="autoZero"/>
        <c:auto val="1"/>
        <c:lblAlgn val="ctr"/>
        <c:lblOffset val="100"/>
        <c:tickLblSkip val="2"/>
        <c:noMultiLvlLbl val="0"/>
      </c:catAx>
      <c:valAx>
        <c:axId val="156748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48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'G31'!$J$5:$J$17</c:f>
              <c:strCache>
                <c:ptCount val="13"/>
                <c:pt idx="0">
                  <c:v>CH</c:v>
                </c:pt>
                <c:pt idx="1">
                  <c:v>CZ</c:v>
                </c:pt>
                <c:pt idx="2">
                  <c:v>BG</c:v>
                </c:pt>
                <c:pt idx="3">
                  <c:v>IL</c:v>
                </c:pt>
                <c:pt idx="4">
                  <c:v>JP</c:v>
                </c:pt>
                <c:pt idx="5">
                  <c:v>KO</c:v>
                </c:pt>
                <c:pt idx="6">
                  <c:v>HU</c:v>
                </c:pt>
                <c:pt idx="7">
                  <c:v>PL</c:v>
                </c:pt>
                <c:pt idx="8">
                  <c:v>RO</c:v>
                </c:pt>
                <c:pt idx="9">
                  <c:v>SE</c:v>
                </c:pt>
                <c:pt idx="10">
                  <c:v>UK</c:v>
                </c:pt>
                <c:pt idx="11">
                  <c:v>CA</c:v>
                </c:pt>
                <c:pt idx="12">
                  <c:v>AU</c:v>
                </c:pt>
              </c:strCache>
            </c:strRef>
          </c:cat>
          <c:val>
            <c:numRef>
              <c:f>'G31'!$K$5:$K$17</c:f>
              <c:numCache>
                <c:formatCode>0</c:formatCode>
                <c:ptCount val="13"/>
                <c:pt idx="0">
                  <c:v>144.02222088172644</c:v>
                </c:pt>
                <c:pt idx="1">
                  <c:v>67.712567560558668</c:v>
                </c:pt>
                <c:pt idx="2">
                  <c:v>54.171347621580061</c:v>
                </c:pt>
                <c:pt idx="3">
                  <c:v>42.567380826443987</c:v>
                </c:pt>
                <c:pt idx="4">
                  <c:v>27.498521591448569</c:v>
                </c:pt>
                <c:pt idx="5">
                  <c:v>27.0751617297019</c:v>
                </c:pt>
                <c:pt idx="6">
                  <c:v>26.538624615460467</c:v>
                </c:pt>
                <c:pt idx="7">
                  <c:v>25.848625020581</c:v>
                </c:pt>
                <c:pt idx="8">
                  <c:v>20.984036754141169</c:v>
                </c:pt>
                <c:pt idx="9">
                  <c:v>10.764631436131642</c:v>
                </c:pt>
                <c:pt idx="10">
                  <c:v>6.5241624896261454</c:v>
                </c:pt>
                <c:pt idx="11">
                  <c:v>5.4957365990669196</c:v>
                </c:pt>
                <c:pt idx="12">
                  <c:v>3.2040571112589591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4-4A3D-B97E-4A152746C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7499023"/>
        <c:axId val="1567494447"/>
      </c:barChart>
      <c:catAx>
        <c:axId val="156749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494447"/>
        <c:crosses val="autoZero"/>
        <c:auto val="1"/>
        <c:lblAlgn val="ctr"/>
        <c:lblOffset val="100"/>
        <c:noMultiLvlLbl val="0"/>
      </c:catAx>
      <c:valAx>
        <c:axId val="156749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49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9181181630819639"/>
          <c:h val="0.6169674603174603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'G3'!$J$8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00FF"/>
            </a:solidFill>
            <a:ln w="0" cap="flat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'G3'!$L$8:$P$8</c:f>
              <c:numCache>
                <c:formatCode>0.00</c:formatCode>
                <c:ptCount val="5"/>
                <c:pt idx="0">
                  <c:v>-15.043016889569479</c:v>
                </c:pt>
                <c:pt idx="1">
                  <c:v>-12.28330047435038</c:v>
                </c:pt>
                <c:pt idx="2">
                  <c:v>-11.253674204354907</c:v>
                </c:pt>
                <c:pt idx="3">
                  <c:v>-12.077223717268881</c:v>
                </c:pt>
                <c:pt idx="4">
                  <c:v>-10.323796052737478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4-4E8A-8494-8FDA3BB6CD85}"/>
            </c:ext>
          </c:extLst>
        </c:ser>
        <c:ser>
          <c:idx val="6"/>
          <c:order val="3"/>
          <c:tx>
            <c:strRef>
              <c:f>'G3'!$J$10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'G3'!$L$10:$P$10</c:f>
              <c:numCache>
                <c:formatCode>0.00</c:formatCode>
                <c:ptCount val="5"/>
                <c:pt idx="0">
                  <c:v>6.4516216952179333</c:v>
                </c:pt>
                <c:pt idx="1">
                  <c:v>4.9302942503497862</c:v>
                </c:pt>
                <c:pt idx="2">
                  <c:v>4.4968017489927714</c:v>
                </c:pt>
                <c:pt idx="3">
                  <c:v>7.2197588994076085</c:v>
                </c:pt>
                <c:pt idx="4">
                  <c:v>8.2014902677771051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4-4E8A-8494-8FDA3BB6CD85}"/>
            </c:ext>
          </c:extLst>
        </c:ser>
        <c:ser>
          <c:idx val="5"/>
          <c:order val="4"/>
          <c:tx>
            <c:strRef>
              <c:f>'G3'!$J$9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'G3'!$L$9:$P$9</c:f>
              <c:numCache>
                <c:formatCode>0.00</c:formatCode>
                <c:ptCount val="5"/>
                <c:pt idx="0">
                  <c:v>-23.243127978832625</c:v>
                </c:pt>
                <c:pt idx="1">
                  <c:v>-21.883682534768472</c:v>
                </c:pt>
                <c:pt idx="2">
                  <c:v>-19.473826435272233</c:v>
                </c:pt>
                <c:pt idx="3">
                  <c:v>-16.803879174584566</c:v>
                </c:pt>
                <c:pt idx="4">
                  <c:v>-18.335955912304925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4-4E8A-8494-8FDA3BB6CD85}"/>
            </c:ext>
          </c:extLst>
        </c:ser>
        <c:ser>
          <c:idx val="3"/>
          <c:order val="5"/>
          <c:tx>
            <c:strRef>
              <c:f>'G3'!$J$7</c:f>
              <c:strCache>
                <c:ptCount val="1"/>
                <c:pt idx="0">
                  <c:v>CNB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'G3'!$L$7:$P$7</c:f>
              <c:numCache>
                <c:formatCode>0.00</c:formatCode>
                <c:ptCount val="5"/>
                <c:pt idx="0">
                  <c:v>58.426233938000792</c:v>
                </c:pt>
                <c:pt idx="1">
                  <c:v>56.010092479220063</c:v>
                </c:pt>
                <c:pt idx="2">
                  <c:v>55.731666056409729</c:v>
                </c:pt>
                <c:pt idx="3">
                  <c:v>59.422357766305659</c:v>
                </c:pt>
                <c:pt idx="4">
                  <c:v>57.610143946066358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4-4E8A-8494-8FDA3BB6CD85}"/>
            </c:ext>
          </c:extLst>
        </c:ser>
        <c:ser>
          <c:idx val="2"/>
          <c:order val="6"/>
          <c:tx>
            <c:strRef>
              <c:f>'G3'!$J$6</c:f>
              <c:strCache>
                <c:ptCount val="1"/>
                <c:pt idx="0">
                  <c:v>Direct invest. balance (DI)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'G3'!$L$6:$P$6</c:f>
              <c:numCache>
                <c:formatCode>0.00</c:formatCode>
                <c:ptCount val="5"/>
                <c:pt idx="0">
                  <c:v>-51.503431356750667</c:v>
                </c:pt>
                <c:pt idx="1">
                  <c:v>-51.172989436951077</c:v>
                </c:pt>
                <c:pt idx="2">
                  <c:v>-49.301884304627464</c:v>
                </c:pt>
                <c:pt idx="3">
                  <c:v>-54.067299607857166</c:v>
                </c:pt>
                <c:pt idx="4">
                  <c:v>-52.712621084944331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4-4E8A-8494-8FDA3BB6C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456256"/>
        <c:axId val="245507200"/>
      </c:barChart>
      <c:lineChart>
        <c:grouping val="standard"/>
        <c:varyColors val="0"/>
        <c:ser>
          <c:idx val="0"/>
          <c:order val="0"/>
          <c:tx>
            <c:strRef>
              <c:f>'G3'!$J$4</c:f>
              <c:strCache>
                <c:ptCount val="1"/>
                <c:pt idx="0">
                  <c:v>Czech Rep. inv. position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'G3'!$L$4:$P$4</c:f>
              <c:numCache>
                <c:formatCode>0.00</c:formatCode>
                <c:ptCount val="5"/>
                <c:pt idx="0">
                  <c:v>-24.911720591934088</c:v>
                </c:pt>
                <c:pt idx="1">
                  <c:v>-24.399585716500187</c:v>
                </c:pt>
                <c:pt idx="2">
                  <c:v>-19.800917138852107</c:v>
                </c:pt>
                <c:pt idx="3">
                  <c:v>-16.306285833997212</c:v>
                </c:pt>
                <c:pt idx="4">
                  <c:v>-15.560738836143264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A4-4E8A-8494-8FDA3BB6CD85}"/>
            </c:ext>
          </c:extLst>
        </c:ser>
        <c:ser>
          <c:idx val="1"/>
          <c:order val="1"/>
          <c:tx>
            <c:strRef>
              <c:f>'G3'!$J$5</c:f>
              <c:strCache>
                <c:ptCount val="1"/>
                <c:pt idx="0">
                  <c:v>Czech Rep. inv. Posit. excl. DI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'G3'!$L$3:$P$3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'G3'!$L$5:$P$5</c:f>
              <c:numCache>
                <c:formatCode>0.00</c:formatCode>
                <c:ptCount val="5"/>
                <c:pt idx="0">
                  <c:v>26.591710764816579</c:v>
                </c:pt>
                <c:pt idx="1">
                  <c:v>26.77340372045089</c:v>
                </c:pt>
                <c:pt idx="2">
                  <c:v>29.500967165775361</c:v>
                </c:pt>
                <c:pt idx="3">
                  <c:v>37.761013773859958</c:v>
                </c:pt>
                <c:pt idx="4">
                  <c:v>37.151882248801066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A4-4E8A-8494-8FDA3BB6C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56256"/>
        <c:axId val="245507200"/>
      </c:lineChart>
      <c:catAx>
        <c:axId val="2454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507200"/>
        <c:crosses val="autoZero"/>
        <c:auto val="1"/>
        <c:lblAlgn val="ctr"/>
        <c:lblOffset val="100"/>
        <c:noMultiLvlLbl val="0"/>
      </c:catAx>
      <c:valAx>
        <c:axId val="245507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456256"/>
        <c:crosses val="autoZero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5101230158730159"/>
          <c:w val="1"/>
          <c:h val="0.2489876984126984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'G4'!$K$4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'G4'!$L$4:$P$4</c:f>
              <c:numCache>
                <c:formatCode>0</c:formatCode>
                <c:ptCount val="5"/>
                <c:pt idx="0">
                  <c:v>-0.89725964331143038</c:v>
                </c:pt>
                <c:pt idx="1">
                  <c:v>-0.94308373191724804</c:v>
                </c:pt>
                <c:pt idx="2">
                  <c:v>-2.368435978082402</c:v>
                </c:pt>
                <c:pt idx="3">
                  <c:v>-2.6175102257225316</c:v>
                </c:pt>
                <c:pt idx="4">
                  <c:v>-7.9111223938051145E-2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2-487F-AD02-52D83F3650B9}"/>
            </c:ext>
          </c:extLst>
        </c:ser>
        <c:ser>
          <c:idx val="2"/>
          <c:order val="2"/>
          <c:tx>
            <c:strRef>
              <c:f>'G4'!$K$5</c:f>
              <c:strCache>
                <c:ptCount val="1"/>
                <c:pt idx="0">
                  <c:v>ČNB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anchor="t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B5E2-487F-AD02-52D83F3650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'G4'!$L$5:$P$5</c:f>
              <c:numCache>
                <c:formatCode>0</c:formatCode>
                <c:ptCount val="5"/>
                <c:pt idx="0">
                  <c:v>22.459024241856806</c:v>
                </c:pt>
                <c:pt idx="1">
                  <c:v>0.82388689538602689</c:v>
                </c:pt>
                <c:pt idx="2">
                  <c:v>2.0641748110742224</c:v>
                </c:pt>
                <c:pt idx="3">
                  <c:v>0.80334737980488491</c:v>
                </c:pt>
                <c:pt idx="4">
                  <c:v>2.7767364437791722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2-487F-AD02-52D83F3650B9}"/>
            </c:ext>
          </c:extLst>
        </c:ser>
        <c:ser>
          <c:idx val="3"/>
          <c:order val="3"/>
          <c:tx>
            <c:strRef>
              <c:f>'G4'!$K$6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'G4'!$L$6:$P$6</c:f>
              <c:numCache>
                <c:formatCode>0</c:formatCode>
                <c:ptCount val="5"/>
                <c:pt idx="0">
                  <c:v>-3.196683895518567</c:v>
                </c:pt>
                <c:pt idx="1">
                  <c:v>1.1857407376014433</c:v>
                </c:pt>
                <c:pt idx="2">
                  <c:v>0.24204801504833556</c:v>
                </c:pt>
                <c:pt idx="3">
                  <c:v>-0.23016301118182333</c:v>
                </c:pt>
                <c:pt idx="4">
                  <c:v>-1.0763724171374722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E2-487F-AD02-52D83F3650B9}"/>
            </c:ext>
          </c:extLst>
        </c:ser>
        <c:ser>
          <c:idx val="4"/>
          <c:order val="4"/>
          <c:tx>
            <c:strRef>
              <c:f>'G4'!$K$7</c:f>
              <c:strCache>
                <c:ptCount val="1"/>
                <c:pt idx="0">
                  <c:v>banky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-20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4-B5E2-487F-AD02-52D83F3650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'G4'!$L$7:$P$7</c:f>
              <c:numCache>
                <c:formatCode>0</c:formatCode>
                <c:ptCount val="5"/>
                <c:pt idx="0">
                  <c:v>-13.947920515928086</c:v>
                </c:pt>
                <c:pt idx="1">
                  <c:v>-8.7031293453409514E-2</c:v>
                </c:pt>
                <c:pt idx="2">
                  <c:v>0.97644931958384784</c:v>
                </c:pt>
                <c:pt idx="3">
                  <c:v>3.1528206836559662</c:v>
                </c:pt>
                <c:pt idx="4">
                  <c:v>-1.8400456777579239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E2-487F-AD02-52D83F3650B9}"/>
            </c:ext>
          </c:extLst>
        </c:ser>
        <c:ser>
          <c:idx val="5"/>
          <c:order val="5"/>
          <c:tx>
            <c:strRef>
              <c:f>'G4'!$K$8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fld id="{9C7AB2FB-A47F-41FF-A797-91B446B7A9D5}" type="VALUE">
                      <a:rPr lang="en-US"/>
                      <a:pPr>
                        <a:defRPr/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5E2-487F-AD02-52D83F3650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'G4'!$L$8:$P$8</c:f>
              <c:numCache>
                <c:formatCode>0</c:formatCode>
                <c:ptCount val="5"/>
                <c:pt idx="0">
                  <c:v>-2.1543707274630579</c:v>
                </c:pt>
                <c:pt idx="1">
                  <c:v>0.41982865849915985</c:v>
                </c:pt>
                <c:pt idx="2">
                  <c:v>-0.76936482008488438</c:v>
                </c:pt>
                <c:pt idx="3">
                  <c:v>1.7594527004131821</c:v>
                </c:pt>
                <c:pt idx="4">
                  <c:v>0.39713089634467935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E2-487F-AD02-52D83F365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520704"/>
        <c:axId val="230522240"/>
      </c:barChart>
      <c:lineChart>
        <c:grouping val="standard"/>
        <c:varyColors val="0"/>
        <c:ser>
          <c:idx val="0"/>
          <c:order val="0"/>
          <c:tx>
            <c:strRef>
              <c:f>'G4'!$K$3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'G4'!$L$3:$P$3</c:f>
              <c:numCache>
                <c:formatCode>0</c:formatCode>
                <c:ptCount val="5"/>
                <c:pt idx="0">
                  <c:v>2.2627894596355516</c:v>
                </c:pt>
                <c:pt idx="1">
                  <c:v>1.123392145421807</c:v>
                </c:pt>
                <c:pt idx="2">
                  <c:v>0.1448713475391189</c:v>
                </c:pt>
                <c:pt idx="3">
                  <c:v>2.8679475269696928</c:v>
                </c:pt>
                <c:pt idx="4">
                  <c:v>0.1783380212904124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E2-487F-AD02-52D83F365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20704"/>
        <c:axId val="230522240"/>
      </c:lineChart>
      <c:catAx>
        <c:axId val="2305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30522240"/>
        <c:crosses val="autoZero"/>
        <c:auto val="1"/>
        <c:lblAlgn val="ctr"/>
        <c:lblOffset val="100"/>
        <c:noMultiLvlLbl val="0"/>
      </c:catAx>
      <c:valAx>
        <c:axId val="230522240"/>
        <c:scaling>
          <c:orientation val="minMax"/>
          <c:max val="8"/>
          <c:min val="-8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3052070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'G4'!$J$4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'G4'!$L$4:$P$4</c:f>
              <c:numCache>
                <c:formatCode>0</c:formatCode>
                <c:ptCount val="5"/>
                <c:pt idx="0">
                  <c:v>-0.89725964331143038</c:v>
                </c:pt>
                <c:pt idx="1">
                  <c:v>-0.94308373191724804</c:v>
                </c:pt>
                <c:pt idx="2">
                  <c:v>-2.368435978082402</c:v>
                </c:pt>
                <c:pt idx="3">
                  <c:v>-2.6175102257225316</c:v>
                </c:pt>
                <c:pt idx="4">
                  <c:v>-7.9111223938051145E-2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E-4ADE-ABFA-BFD9842264B5}"/>
            </c:ext>
          </c:extLst>
        </c:ser>
        <c:ser>
          <c:idx val="2"/>
          <c:order val="2"/>
          <c:tx>
            <c:strRef>
              <c:f>'G4'!$J$5</c:f>
              <c:strCache>
                <c:ptCount val="1"/>
                <c:pt idx="0">
                  <c:v>CNB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anchor="t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BA5E-4ADE-ABFA-BFD9842264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'G4'!$L$5:$P$5</c:f>
              <c:numCache>
                <c:formatCode>0</c:formatCode>
                <c:ptCount val="5"/>
                <c:pt idx="0">
                  <c:v>22.459024241856806</c:v>
                </c:pt>
                <c:pt idx="1">
                  <c:v>0.82388689538602689</c:v>
                </c:pt>
                <c:pt idx="2">
                  <c:v>2.0641748110742224</c:v>
                </c:pt>
                <c:pt idx="3">
                  <c:v>0.80334737980488491</c:v>
                </c:pt>
                <c:pt idx="4">
                  <c:v>2.7767364437791722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E-4ADE-ABFA-BFD9842264B5}"/>
            </c:ext>
          </c:extLst>
        </c:ser>
        <c:ser>
          <c:idx val="3"/>
          <c:order val="3"/>
          <c:tx>
            <c:strRef>
              <c:f>'G4'!$J$6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CC00"/>
            </a:solidFill>
            <a:ln w="0" cap="flat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'G4'!$L$6:$P$6</c:f>
              <c:numCache>
                <c:formatCode>0</c:formatCode>
                <c:ptCount val="5"/>
                <c:pt idx="0">
                  <c:v>-3.196683895518567</c:v>
                </c:pt>
                <c:pt idx="1">
                  <c:v>1.1857407376014433</c:v>
                </c:pt>
                <c:pt idx="2">
                  <c:v>0.24204801504833556</c:v>
                </c:pt>
                <c:pt idx="3">
                  <c:v>-0.23016301118182333</c:v>
                </c:pt>
                <c:pt idx="4">
                  <c:v>-1.0763724171374722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5E-4ADE-ABFA-BFD9842264B5}"/>
            </c:ext>
          </c:extLst>
        </c:ser>
        <c:ser>
          <c:idx val="4"/>
          <c:order val="4"/>
          <c:tx>
            <c:strRef>
              <c:f>'G4'!$J$7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08000"/>
            </a:solidFill>
            <a:ln w="0" cap="flat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-20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4-BA5E-4ADE-ABFA-BFD9842264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'G4'!$L$7:$P$7</c:f>
              <c:numCache>
                <c:formatCode>0</c:formatCode>
                <c:ptCount val="5"/>
                <c:pt idx="0">
                  <c:v>-13.947920515928086</c:v>
                </c:pt>
                <c:pt idx="1">
                  <c:v>-8.7031293453409514E-2</c:v>
                </c:pt>
                <c:pt idx="2">
                  <c:v>0.97644931958384784</c:v>
                </c:pt>
                <c:pt idx="3">
                  <c:v>3.1528206836559662</c:v>
                </c:pt>
                <c:pt idx="4">
                  <c:v>-1.8400456777579239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5E-4ADE-ABFA-BFD9842264B5}"/>
            </c:ext>
          </c:extLst>
        </c:ser>
        <c:ser>
          <c:idx val="5"/>
          <c:order val="5"/>
          <c:tx>
            <c:strRef>
              <c:f>'G4'!$J$8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fld id="{9C7AB2FB-A47F-41FF-A797-91B446B7A9D5}" type="VALUE">
                      <a:rPr lang="en-US"/>
                      <a:pPr>
                        <a:defRPr/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A5E-4ADE-ABFA-BFD9842264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'G4'!$L$8:$P$8</c:f>
              <c:numCache>
                <c:formatCode>0</c:formatCode>
                <c:ptCount val="5"/>
                <c:pt idx="0">
                  <c:v>-2.1543707274630579</c:v>
                </c:pt>
                <c:pt idx="1">
                  <c:v>0.41982865849915985</c:v>
                </c:pt>
                <c:pt idx="2">
                  <c:v>-0.76936482008488438</c:v>
                </c:pt>
                <c:pt idx="3">
                  <c:v>1.7594527004131821</c:v>
                </c:pt>
                <c:pt idx="4">
                  <c:v>0.39713089634467935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5E-4ADE-ABFA-BFD984226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520704"/>
        <c:axId val="230522240"/>
      </c:barChart>
      <c:lineChart>
        <c:grouping val="standard"/>
        <c:varyColors val="0"/>
        <c:ser>
          <c:idx val="0"/>
          <c:order val="0"/>
          <c:tx>
            <c:strRef>
              <c:f>'G4'!$J$3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'G4'!$L$2:$P$2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'G4'!$L$3:$P$3</c:f>
              <c:numCache>
                <c:formatCode>0</c:formatCode>
                <c:ptCount val="5"/>
                <c:pt idx="0">
                  <c:v>2.2627894596355516</c:v>
                </c:pt>
                <c:pt idx="1">
                  <c:v>1.123392145421807</c:v>
                </c:pt>
                <c:pt idx="2">
                  <c:v>0.1448713475391189</c:v>
                </c:pt>
                <c:pt idx="3">
                  <c:v>2.8679475269696928</c:v>
                </c:pt>
                <c:pt idx="4">
                  <c:v>0.1783380212904124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5E-4ADE-ABFA-BFD984226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20704"/>
        <c:axId val="230522240"/>
      </c:lineChart>
      <c:catAx>
        <c:axId val="2305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30522240"/>
        <c:crosses val="autoZero"/>
        <c:auto val="1"/>
        <c:lblAlgn val="ctr"/>
        <c:lblOffset val="100"/>
        <c:noMultiLvlLbl val="0"/>
      </c:catAx>
      <c:valAx>
        <c:axId val="230522240"/>
        <c:scaling>
          <c:orientation val="minMax"/>
          <c:max val="8"/>
          <c:min val="-8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3052070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6932221707581"/>
          <c:y val="4.5721525649477693E-2"/>
          <c:w val="0.78895538057742787"/>
          <c:h val="0.67551589077925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'G5'!$K$4</c:f>
              <c:strCache>
                <c:ptCount val="1"/>
                <c:pt idx="0">
                  <c:v>Saldo (levá osa)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f>'G5'!$J$5:$J$33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'G5'!$K$5:$K$33</c:f>
              <c:numCache>
                <c:formatCode>0.0</c:formatCode>
                <c:ptCount val="29"/>
                <c:pt idx="0">
                  <c:v>-36.770000000000003</c:v>
                </c:pt>
                <c:pt idx="1">
                  <c:v>-73.032899999999998</c:v>
                </c:pt>
                <c:pt idx="2">
                  <c:v>-133.1036</c:v>
                </c:pt>
                <c:pt idx="3">
                  <c:v>-170.2878</c:v>
                </c:pt>
                <c:pt idx="4">
                  <c:v>-181.70689999999999</c:v>
                </c:pt>
                <c:pt idx="5">
                  <c:v>-127.69199999999999</c:v>
                </c:pt>
                <c:pt idx="6">
                  <c:v>-154.32640000000001</c:v>
                </c:pt>
                <c:pt idx="7">
                  <c:v>-228.7868</c:v>
                </c:pt>
                <c:pt idx="8">
                  <c:v>-225.7577</c:v>
                </c:pt>
                <c:pt idx="9">
                  <c:v>-173.91480000000001</c:v>
                </c:pt>
                <c:pt idx="10">
                  <c:v>-168.2149</c:v>
                </c:pt>
                <c:pt idx="11">
                  <c:v>-67.841999999999999</c:v>
                </c:pt>
                <c:pt idx="12">
                  <c:v>19.730029999999999</c:v>
                </c:pt>
                <c:pt idx="13">
                  <c:v>24.372489999999999</c:v>
                </c:pt>
                <c:pt idx="14">
                  <c:v>10.368639999999999</c:v>
                </c:pt>
                <c:pt idx="15">
                  <c:v>-4.4290599999999998</c:v>
                </c:pt>
                <c:pt idx="16">
                  <c:v>64.959680000000006</c:v>
                </c:pt>
                <c:pt idx="17">
                  <c:v>40.389569999999999</c:v>
                </c:pt>
                <c:pt idx="18">
                  <c:v>75.477540000000005</c:v>
                </c:pt>
                <c:pt idx="19">
                  <c:v>123.79797000000001</c:v>
                </c:pt>
                <c:pt idx="20">
                  <c:v>166.97315</c:v>
                </c:pt>
                <c:pt idx="21">
                  <c:v>219.95086000000001</c:v>
                </c:pt>
                <c:pt idx="22">
                  <c:v>187.70583999999999</c:v>
                </c:pt>
                <c:pt idx="23">
                  <c:v>258.50493</c:v>
                </c:pt>
                <c:pt idx="24">
                  <c:v>259.34775999999999</c:v>
                </c:pt>
                <c:pt idx="25">
                  <c:v>200.89892</c:v>
                </c:pt>
                <c:pt idx="26">
                  <c:v>239.84941000000001</c:v>
                </c:pt>
                <c:pt idx="27">
                  <c:v>280.32391999999999</c:v>
                </c:pt>
                <c:pt idx="28">
                  <c:v>73.29325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B-47A1-B42B-D889B690E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61056"/>
        <c:axId val="194471040"/>
      </c:barChart>
      <c:lineChart>
        <c:grouping val="standard"/>
        <c:varyColors val="0"/>
        <c:ser>
          <c:idx val="1"/>
          <c:order val="1"/>
          <c:tx>
            <c:strRef>
              <c:f>'G5'!$L$4</c:f>
              <c:strCache>
                <c:ptCount val="1"/>
                <c:pt idx="0">
                  <c:v>vývoz, mzr. v %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'G5'!$J$5:$J$33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'G5'!$L$5:$L$33</c:f>
              <c:numCache>
                <c:formatCode>0.0</c:formatCode>
                <c:ptCount val="29"/>
                <c:pt idx="1">
                  <c:v>0.19499412975787322</c:v>
                </c:pt>
                <c:pt idx="2">
                  <c:v>18.732225422400944</c:v>
                </c:pt>
                <c:pt idx="3">
                  <c:v>7.1272244790250028</c:v>
                </c:pt>
                <c:pt idx="4">
                  <c:v>16.570567224067176</c:v>
                </c:pt>
                <c:pt idx="5">
                  <c:v>15.81172940253461</c:v>
                </c:pt>
                <c:pt idx="6">
                  <c:v>2.8644715596705339</c:v>
                </c:pt>
                <c:pt idx="7">
                  <c:v>21.657356330200898</c:v>
                </c:pt>
                <c:pt idx="8">
                  <c:v>14.3878570849038</c:v>
                </c:pt>
                <c:pt idx="9">
                  <c:v>1.1152853823219573</c:v>
                </c:pt>
                <c:pt idx="10">
                  <c:v>13.044508584027724</c:v>
                </c:pt>
                <c:pt idx="11">
                  <c:v>44.316574982842326</c:v>
                </c:pt>
                <c:pt idx="12">
                  <c:v>19.779755248709023</c:v>
                </c:pt>
                <c:pt idx="13">
                  <c:v>12.639392156558699</c:v>
                </c:pt>
                <c:pt idx="14">
                  <c:v>11.756002456739225</c:v>
                </c:pt>
                <c:pt idx="15">
                  <c:v>-0.98651438919984002</c:v>
                </c:pt>
                <c:pt idx="16">
                  <c:v>-10.645900224595209</c:v>
                </c:pt>
                <c:pt idx="17">
                  <c:v>14.803817608387334</c:v>
                </c:pt>
                <c:pt idx="18">
                  <c:v>11.100382643332935</c:v>
                </c:pt>
                <c:pt idx="19">
                  <c:v>7.6518166037993183</c:v>
                </c:pt>
                <c:pt idx="20">
                  <c:v>2.1836945216816588</c:v>
                </c:pt>
                <c:pt idx="21">
                  <c:v>13.365874334154398</c:v>
                </c:pt>
                <c:pt idx="22">
                  <c:v>3.7260518273747039</c:v>
                </c:pt>
                <c:pt idx="23">
                  <c:v>1.4590228563412069</c:v>
                </c:pt>
                <c:pt idx="24">
                  <c:v>6.3439817379452563</c:v>
                </c:pt>
                <c:pt idx="25">
                  <c:v>2.8033764835236497</c:v>
                </c:pt>
                <c:pt idx="26">
                  <c:v>2.3346506186981912</c:v>
                </c:pt>
                <c:pt idx="27">
                  <c:v>-5.3176562274565384</c:v>
                </c:pt>
                <c:pt idx="28">
                  <c:v>12.002222351460887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B-47A1-B42B-D889B690EDFE}"/>
            </c:ext>
          </c:extLst>
        </c:ser>
        <c:ser>
          <c:idx val="2"/>
          <c:order val="2"/>
          <c:tx>
            <c:strRef>
              <c:f>'G5'!$M$4</c:f>
              <c:strCache>
                <c:ptCount val="1"/>
                <c:pt idx="0">
                  <c:v>dovoz, mzr. v %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'G5'!$J$5:$J$33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'G5'!$M$5:$M$33</c:f>
              <c:numCache>
                <c:formatCode>0.0</c:formatCode>
                <c:ptCount val="29"/>
                <c:pt idx="1">
                  <c:v>9.4891832479018632</c:v>
                </c:pt>
                <c:pt idx="2">
                  <c:v>29.613049479707229</c:v>
                </c:pt>
                <c:pt idx="3">
                  <c:v>12.139452592079607</c:v>
                </c:pt>
                <c:pt idx="4">
                  <c:v>13.859738698825879</c:v>
                </c:pt>
                <c:pt idx="5">
                  <c:v>4.0842020046490006</c:v>
                </c:pt>
                <c:pt idx="6">
                  <c:v>5.9931632758105167</c:v>
                </c:pt>
                <c:pt idx="7">
                  <c:v>26.929374853385113</c:v>
                </c:pt>
                <c:pt idx="8">
                  <c:v>10.749601727903752</c:v>
                </c:pt>
                <c:pt idx="9">
                  <c:v>-3.8526776004225951</c:v>
                </c:pt>
                <c:pt idx="10">
                  <c:v>10.346374619915636</c:v>
                </c:pt>
                <c:pt idx="11">
                  <c:v>29.249216138924311</c:v>
                </c:pt>
                <c:pt idx="12">
                  <c:v>13.049174930688849</c:v>
                </c:pt>
                <c:pt idx="13">
                  <c:v>12.512720627899071</c:v>
                </c:pt>
                <c:pt idx="14">
                  <c:v>12.63988015662747</c:v>
                </c:pt>
                <c:pt idx="15">
                  <c:v>-0.30293281396420468</c:v>
                </c:pt>
                <c:pt idx="16">
                  <c:v>-13.861440811637337</c:v>
                </c:pt>
                <c:pt idx="17">
                  <c:v>16.655578027137778</c:v>
                </c:pt>
                <c:pt idx="18">
                  <c:v>9.6793324532341813</c:v>
                </c:pt>
                <c:pt idx="19">
                  <c:v>5.85067816131928</c:v>
                </c:pt>
                <c:pt idx="20">
                  <c:v>0.56502839052181741</c:v>
                </c:pt>
                <c:pt idx="21">
                  <c:v>12.146508830342313</c:v>
                </c:pt>
                <c:pt idx="22">
                  <c:v>5.1601816164479999</c:v>
                </c:pt>
                <c:pt idx="23">
                  <c:v>-0.83614893694237935</c:v>
                </c:pt>
                <c:pt idx="24">
                  <c:v>6.8730162323015804</c:v>
                </c:pt>
                <c:pt idx="25">
                  <c:v>4.8945606587065242</c:v>
                </c:pt>
                <c:pt idx="26">
                  <c:v>1.2953622140796597</c:v>
                </c:pt>
                <c:pt idx="27">
                  <c:v>-6.9117134366719171</c:v>
                </c:pt>
                <c:pt idx="28">
                  <c:v>19.74494942914562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B-47A1-B42B-D889B690E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641007"/>
        <c:axId val="1963644335"/>
      </c:lineChart>
      <c:catAx>
        <c:axId val="19446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cs-CZ"/>
          </a:p>
        </c:txPr>
        <c:crossAx val="194471040"/>
        <c:crosses val="autoZero"/>
        <c:auto val="1"/>
        <c:lblAlgn val="ctr"/>
        <c:lblOffset val="100"/>
        <c:tickLblSkip val="4"/>
        <c:noMultiLvlLbl val="0"/>
      </c:catAx>
      <c:valAx>
        <c:axId val="194471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194461056"/>
        <c:crosses val="autoZero"/>
        <c:crossBetween val="between"/>
      </c:valAx>
      <c:valAx>
        <c:axId val="1963644335"/>
        <c:scaling>
          <c:orientation val="minMax"/>
          <c:max val="60"/>
          <c:min val="-4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963641007"/>
        <c:crosses val="max"/>
        <c:crossBetween val="between"/>
        <c:majorUnit val="15"/>
      </c:valAx>
      <c:catAx>
        <c:axId val="19636410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644335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6</xdr:col>
      <xdr:colOff>450850</xdr:colOff>
      <xdr:row>40</xdr:row>
      <xdr:rowOff>166352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6</xdr:col>
      <xdr:colOff>450850</xdr:colOff>
      <xdr:row>18</xdr:row>
      <xdr:rowOff>166352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126000</xdr:colOff>
      <xdr:row>17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10</xdr:col>
      <xdr:colOff>126000</xdr:colOff>
      <xdr:row>40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0.82349</cdr:x>
      <cdr:y>0.63854</cdr:y>
    </cdr:from>
    <cdr:to>
      <cdr:x>0.91977</cdr:x>
      <cdr:y>0.87604</cdr:y>
    </cdr:to>
    <cdr:sp macro="" textlink="">
      <cdr:nvSpPr>
        <cdr:cNvPr id="2" name="Ovál 1"/>
        <cdr:cNvSpPr/>
      </cdr:nvSpPr>
      <cdr:spPr>
        <a:xfrm xmlns:a="http://schemas.openxmlformats.org/drawingml/2006/main">
          <a:off x="3584575" y="1946275"/>
          <a:ext cx="419100" cy="7239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0.89195</cdr:x>
      <cdr:y>0.00461</cdr:y>
    </cdr:from>
    <cdr:to>
      <cdr:x>0.98823</cdr:x>
      <cdr:y>0.24211</cdr:y>
    </cdr:to>
    <cdr:sp macro="" textlink="">
      <cdr:nvSpPr>
        <cdr:cNvPr id="3" name="Ovál 2"/>
        <cdr:cNvSpPr/>
      </cdr:nvSpPr>
      <cdr:spPr>
        <a:xfrm xmlns:a="http://schemas.openxmlformats.org/drawingml/2006/main">
          <a:off x="3882572" y="14060"/>
          <a:ext cx="419100" cy="7239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0.75028</cdr:x>
      <cdr:y>0.06909</cdr:y>
    </cdr:from>
    <cdr:to>
      <cdr:x>0.88958</cdr:x>
      <cdr:y>0.08678</cdr:y>
    </cdr:to>
    <cdr:sp macro="" textlink="">
      <cdr:nvSpPr>
        <cdr:cNvPr id="7" name="Volný tvar 6"/>
        <cdr:cNvSpPr/>
      </cdr:nvSpPr>
      <cdr:spPr>
        <a:xfrm xmlns:a="http://schemas.openxmlformats.org/drawingml/2006/main" rot="20836163">
          <a:off x="3265927" y="210590"/>
          <a:ext cx="606355" cy="53917"/>
        </a:xfrm>
        <a:custGeom xmlns:a="http://schemas.openxmlformats.org/drawingml/2006/main">
          <a:avLst/>
          <a:gdLst>
            <a:gd name="connsiteX0" fmla="*/ 0 w 778328"/>
            <a:gd name="connsiteY0" fmla="*/ 136080 h 141523"/>
            <a:gd name="connsiteX1" fmla="*/ 446314 w 778328"/>
            <a:gd name="connsiteY1" fmla="*/ 8 h 141523"/>
            <a:gd name="connsiteX2" fmla="*/ 778328 w 778328"/>
            <a:gd name="connsiteY2" fmla="*/ 141523 h 141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328" h="141523">
              <a:moveTo>
                <a:pt x="0" y="136080"/>
              </a:moveTo>
              <a:cubicBezTo>
                <a:pt x="158296" y="67590"/>
                <a:pt x="316593" y="-899"/>
                <a:pt x="446314" y="8"/>
              </a:cubicBezTo>
              <a:cubicBezTo>
                <a:pt x="576035" y="915"/>
                <a:pt x="682171" y="71673"/>
                <a:pt x="778328" y="141523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headEnd type="none"/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0.29706</cdr:x>
      <cdr:y>0.58964</cdr:y>
    </cdr:from>
    <cdr:to>
      <cdr:x>0.75211</cdr:x>
      <cdr:y>0.90848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1123950" y="1485900"/>
          <a:ext cx="1721733" cy="803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Hedgingové</a:t>
          </a:r>
          <a:r>
            <a:rPr lang="cs-CZ" sz="1100" baseline="0">
              <a:latin typeface="Arial" panose="020B0604020202020204" pitchFamily="34" charset="0"/>
              <a:cs typeface="Arial" panose="020B0604020202020204" pitchFamily="34" charset="0"/>
            </a:rPr>
            <a:t> operace tlumily také dopad poklesu cen paliv v roce 2020.</a:t>
          </a:r>
          <a:endParaRPr lang="cs-CZ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0.29947</cdr:x>
      <cdr:y>0.03631</cdr:y>
    </cdr:from>
    <cdr:to>
      <cdr:x>0.78212</cdr:x>
      <cdr:y>0.34774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133075" y="91501"/>
          <a:ext cx="1826154" cy="78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Část růstu tržních cen energií zaplatily zahraniční protistrany  derivátových operací</a:t>
          </a:r>
          <a:r>
            <a:rPr lang="cs-CZ" sz="11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cs-CZ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0.69596</cdr:x>
      <cdr:y>0.80138</cdr:y>
    </cdr:from>
    <cdr:to>
      <cdr:x>0.81888</cdr:x>
      <cdr:y>0.82251</cdr:y>
    </cdr:to>
    <cdr:sp macro="" textlink="">
      <cdr:nvSpPr>
        <cdr:cNvPr id="10" name="Volný tvar 9"/>
        <cdr:cNvSpPr/>
      </cdr:nvSpPr>
      <cdr:spPr>
        <a:xfrm xmlns:a="http://schemas.openxmlformats.org/drawingml/2006/main" rot="20836163" flipV="1">
          <a:off x="3029469" y="2442608"/>
          <a:ext cx="535041" cy="64397"/>
        </a:xfrm>
        <a:custGeom xmlns:a="http://schemas.openxmlformats.org/drawingml/2006/main">
          <a:avLst/>
          <a:gdLst>
            <a:gd name="connsiteX0" fmla="*/ 0 w 778328"/>
            <a:gd name="connsiteY0" fmla="*/ 136080 h 141523"/>
            <a:gd name="connsiteX1" fmla="*/ 446314 w 778328"/>
            <a:gd name="connsiteY1" fmla="*/ 8 h 141523"/>
            <a:gd name="connsiteX2" fmla="*/ 778328 w 778328"/>
            <a:gd name="connsiteY2" fmla="*/ 141523 h 141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328" h="141523">
              <a:moveTo>
                <a:pt x="0" y="136080"/>
              </a:moveTo>
              <a:cubicBezTo>
                <a:pt x="158296" y="67590"/>
                <a:pt x="316593" y="-899"/>
                <a:pt x="446314" y="8"/>
              </a:cubicBezTo>
              <a:cubicBezTo>
                <a:pt x="576035" y="915"/>
                <a:pt x="682171" y="71673"/>
                <a:pt x="778328" y="141523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headEnd type="none"/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0.82349</cdr:x>
      <cdr:y>0.63854</cdr:y>
    </cdr:from>
    <cdr:to>
      <cdr:x>0.91977</cdr:x>
      <cdr:y>0.87604</cdr:y>
    </cdr:to>
    <cdr:sp macro="" textlink="">
      <cdr:nvSpPr>
        <cdr:cNvPr id="2" name="Ovál 1"/>
        <cdr:cNvSpPr/>
      </cdr:nvSpPr>
      <cdr:spPr>
        <a:xfrm xmlns:a="http://schemas.openxmlformats.org/drawingml/2006/main">
          <a:off x="3584575" y="1946275"/>
          <a:ext cx="419100" cy="7239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0.89195</cdr:x>
      <cdr:y>0.00461</cdr:y>
    </cdr:from>
    <cdr:to>
      <cdr:x>0.98823</cdr:x>
      <cdr:y>0.24211</cdr:y>
    </cdr:to>
    <cdr:sp macro="" textlink="">
      <cdr:nvSpPr>
        <cdr:cNvPr id="3" name="Ovál 2"/>
        <cdr:cNvSpPr/>
      </cdr:nvSpPr>
      <cdr:spPr>
        <a:xfrm xmlns:a="http://schemas.openxmlformats.org/drawingml/2006/main">
          <a:off x="3882572" y="14060"/>
          <a:ext cx="419100" cy="7239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  <cdr:relSizeAnchor xmlns:cdr="http://schemas.openxmlformats.org/drawingml/2006/chartDrawing">
    <cdr:from>
      <cdr:x>0.75028</cdr:x>
      <cdr:y>0.06909</cdr:y>
    </cdr:from>
    <cdr:to>
      <cdr:x>0.88958</cdr:x>
      <cdr:y>0.08678</cdr:y>
    </cdr:to>
    <cdr:sp macro="" textlink="">
      <cdr:nvSpPr>
        <cdr:cNvPr id="7" name="Volný tvar 6"/>
        <cdr:cNvSpPr/>
      </cdr:nvSpPr>
      <cdr:spPr>
        <a:xfrm xmlns:a="http://schemas.openxmlformats.org/drawingml/2006/main" rot="20836163">
          <a:off x="3265927" y="210590"/>
          <a:ext cx="606355" cy="53917"/>
        </a:xfrm>
        <a:custGeom xmlns:a="http://schemas.openxmlformats.org/drawingml/2006/main">
          <a:avLst/>
          <a:gdLst>
            <a:gd name="connsiteX0" fmla="*/ 0 w 778328"/>
            <a:gd name="connsiteY0" fmla="*/ 136080 h 141523"/>
            <a:gd name="connsiteX1" fmla="*/ 446314 w 778328"/>
            <a:gd name="connsiteY1" fmla="*/ 8 h 141523"/>
            <a:gd name="connsiteX2" fmla="*/ 778328 w 778328"/>
            <a:gd name="connsiteY2" fmla="*/ 141523 h 141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328" h="141523">
              <a:moveTo>
                <a:pt x="0" y="136080"/>
              </a:moveTo>
              <a:cubicBezTo>
                <a:pt x="158296" y="67590"/>
                <a:pt x="316593" y="-899"/>
                <a:pt x="446314" y="8"/>
              </a:cubicBezTo>
              <a:cubicBezTo>
                <a:pt x="576035" y="915"/>
                <a:pt x="682171" y="71673"/>
                <a:pt x="778328" y="141523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headEnd type="none"/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0.29706</cdr:x>
      <cdr:y>0.59342</cdr:y>
    </cdr:from>
    <cdr:to>
      <cdr:x>0.75211</cdr:x>
      <cdr:y>0.90848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1123950" y="1495425"/>
          <a:ext cx="1721733" cy="793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>
              <a:effectLst/>
              <a:latin typeface="+mn-lt"/>
              <a:ea typeface="+mn-ea"/>
              <a:cs typeface="+mn-cs"/>
            </a:rPr>
            <a:t>Hedging operations also dampened the impact of the downturn</a:t>
          </a:r>
          <a:r>
            <a:rPr lang="cs-CZ" sz="1100" baseline="0">
              <a:effectLst/>
              <a:latin typeface="+mn-lt"/>
              <a:ea typeface="+mn-ea"/>
              <a:cs typeface="+mn-cs"/>
            </a:rPr>
            <a:t> in fuel prices in 2020</a:t>
          </a:r>
          <a:endParaRPr lang="cs-CZ">
            <a:effectLst/>
          </a:endParaRPr>
        </a:p>
      </cdr:txBody>
    </cdr:sp>
  </cdr:relSizeAnchor>
  <cdr:relSizeAnchor xmlns:cdr="http://schemas.openxmlformats.org/drawingml/2006/chartDrawing">
    <cdr:from>
      <cdr:x>0.29947</cdr:x>
      <cdr:y>0.03631</cdr:y>
    </cdr:from>
    <cdr:to>
      <cdr:x>0.78212</cdr:x>
      <cdr:y>0.39688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133075" y="91501"/>
          <a:ext cx="1826154" cy="90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 of the increase in market prices of energy was paid</a:t>
          </a:r>
          <a:r>
            <a:rPr lang="cs-CZ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by foreign counterparties to derivatives transactions</a:t>
          </a:r>
          <a:endParaRPr lang="cs-CZ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0.69596</cdr:x>
      <cdr:y>0.80138</cdr:y>
    </cdr:from>
    <cdr:to>
      <cdr:x>0.81888</cdr:x>
      <cdr:y>0.82251</cdr:y>
    </cdr:to>
    <cdr:sp macro="" textlink="">
      <cdr:nvSpPr>
        <cdr:cNvPr id="10" name="Volný tvar 9"/>
        <cdr:cNvSpPr/>
      </cdr:nvSpPr>
      <cdr:spPr>
        <a:xfrm xmlns:a="http://schemas.openxmlformats.org/drawingml/2006/main" rot="20836163" flipV="1">
          <a:off x="3029469" y="2442608"/>
          <a:ext cx="535041" cy="64397"/>
        </a:xfrm>
        <a:custGeom xmlns:a="http://schemas.openxmlformats.org/drawingml/2006/main">
          <a:avLst/>
          <a:gdLst>
            <a:gd name="connsiteX0" fmla="*/ 0 w 778328"/>
            <a:gd name="connsiteY0" fmla="*/ 136080 h 141523"/>
            <a:gd name="connsiteX1" fmla="*/ 446314 w 778328"/>
            <a:gd name="connsiteY1" fmla="*/ 8 h 141523"/>
            <a:gd name="connsiteX2" fmla="*/ 778328 w 778328"/>
            <a:gd name="connsiteY2" fmla="*/ 141523 h 141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328" h="141523">
              <a:moveTo>
                <a:pt x="0" y="136080"/>
              </a:moveTo>
              <a:cubicBezTo>
                <a:pt x="158296" y="67590"/>
                <a:pt x="316593" y="-899"/>
                <a:pt x="446314" y="8"/>
              </a:cubicBezTo>
              <a:cubicBezTo>
                <a:pt x="576035" y="915"/>
                <a:pt x="682171" y="71673"/>
                <a:pt x="778328" y="141523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headEnd type="none"/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23</xdr:row>
      <xdr:rowOff>164100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7</xdr:col>
      <xdr:colOff>126000</xdr:colOff>
      <xdr:row>55</xdr:row>
      <xdr:rowOff>164100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7</xdr:col>
      <xdr:colOff>126000</xdr:colOff>
      <xdr:row>28</xdr:row>
      <xdr:rowOff>164100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106122</xdr:colOff>
      <xdr:row>23</xdr:row>
      <xdr:rowOff>164100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7</xdr:col>
      <xdr:colOff>106122</xdr:colOff>
      <xdr:row>55</xdr:row>
      <xdr:rowOff>164100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0.85169</cdr:x>
      <cdr:y>0.47205</cdr:y>
    </cdr:from>
    <cdr:to>
      <cdr:x>1</cdr:x>
      <cdr:y>0.58385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23327" y="1888434"/>
          <a:ext cx="770282" cy="447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Rádia</a:t>
          </a:r>
        </a:p>
      </cdr:txBody>
    </cdr:sp>
  </cdr:relSizeAnchor>
  <cdr:relSizeAnchor xmlns:cdr="http://schemas.openxmlformats.org/drawingml/2006/chartDrawing">
    <cdr:from>
      <cdr:x>0.16753</cdr:x>
      <cdr:y>0.28157</cdr:y>
    </cdr:from>
    <cdr:to>
      <cdr:x>0.36847</cdr:x>
      <cdr:y>0.48033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70087" y="1126435"/>
          <a:ext cx="1043609" cy="795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Telefony, mikrofony, reproduktory, kamery apod.</a:t>
          </a:r>
        </a:p>
      </cdr:txBody>
    </cdr:sp>
  </cdr:relSizeAnchor>
  <cdr:relSizeAnchor xmlns:cdr="http://schemas.openxmlformats.org/drawingml/2006/chartDrawing">
    <cdr:from>
      <cdr:x>0.4226</cdr:x>
      <cdr:y>0.21146</cdr:y>
    </cdr:from>
    <cdr:to>
      <cdr:x>0.57579</cdr:x>
      <cdr:y>0.28157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598960" y="800080"/>
          <a:ext cx="579600" cy="26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Turbíny</a:t>
          </a:r>
        </a:p>
      </cdr:txBody>
    </cdr:sp>
  </cdr:relSizeAnchor>
  <cdr:relSizeAnchor xmlns:cdr="http://schemas.openxmlformats.org/drawingml/2006/chartDrawing">
    <cdr:from>
      <cdr:x>0.68437</cdr:x>
      <cdr:y>0.46197</cdr:y>
    </cdr:from>
    <cdr:to>
      <cdr:x>0.87096</cdr:x>
      <cdr:y>0.57378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3554343" y="1848126"/>
          <a:ext cx="969065" cy="447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Televize,</a:t>
          </a:r>
        </a:p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monitory,</a:t>
          </a:r>
        </a:p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projektory</a:t>
          </a:r>
        </a:p>
      </cdr:txBody>
    </cdr:sp>
  </cdr:relSizeAnchor>
  <cdr:relSizeAnchor xmlns:cdr="http://schemas.openxmlformats.org/drawingml/2006/chartDrawing">
    <cdr:from>
      <cdr:x>0.44668</cdr:x>
      <cdr:y>0.28806</cdr:y>
    </cdr:from>
    <cdr:to>
      <cdr:x>0.64437</cdr:x>
      <cdr:y>0.35818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690068" y="1089904"/>
          <a:ext cx="747970" cy="265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Osobní</a:t>
          </a:r>
        </a:p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automobily</a:t>
          </a:r>
        </a:p>
      </cdr:txBody>
    </cdr:sp>
  </cdr:relSizeAnchor>
  <cdr:relSizeAnchor xmlns:cdr="http://schemas.openxmlformats.org/drawingml/2006/chartDrawing">
    <cdr:from>
      <cdr:x>0.38615</cdr:x>
      <cdr:y>0.74769</cdr:y>
    </cdr:from>
    <cdr:to>
      <cdr:x>0.57273</cdr:x>
      <cdr:y>0.85949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5496" y="2991127"/>
          <a:ext cx="969065" cy="447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Kotle na výrobu páry</a:t>
          </a:r>
        </a:p>
      </cdr:txBody>
    </cdr:sp>
  </cdr:relSizeAnchor>
  <cdr:relSizeAnchor xmlns:cdr="http://schemas.openxmlformats.org/drawingml/2006/chartDrawing">
    <cdr:from>
      <cdr:x>0.63057</cdr:x>
      <cdr:y>0.07688</cdr:y>
    </cdr:from>
    <cdr:to>
      <cdr:x>0.85166</cdr:x>
      <cdr:y>0.18868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2385806" y="290883"/>
          <a:ext cx="836543" cy="42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Díly motorových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 vozidel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0.78484</cdr:x>
      <cdr:y>0.1804</cdr:y>
    </cdr:from>
    <cdr:to>
      <cdr:x>0.97425</cdr:x>
      <cdr:y>0.2922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969520" y="682561"/>
          <a:ext cx="716655" cy="42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Železniční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 vozidla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0.67639</cdr:x>
      <cdr:y>0.28806</cdr:y>
    </cdr:from>
    <cdr:to>
      <cdr:x>0.82617</cdr:x>
      <cdr:y>0.36853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512931" y="1152386"/>
          <a:ext cx="777874" cy="321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Čerpadla</a:t>
          </a:r>
        </a:p>
      </cdr:txBody>
    </cdr:sp>
  </cdr:relSizeAnchor>
  <cdr:relSizeAnchor xmlns:cdr="http://schemas.openxmlformats.org/drawingml/2006/chartDrawing">
    <cdr:from>
      <cdr:x>0.57592</cdr:x>
      <cdr:y>0.21974</cdr:y>
    </cdr:from>
    <cdr:to>
      <cdr:x>0.75753</cdr:x>
      <cdr:y>0.30021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179050" y="831408"/>
          <a:ext cx="687147" cy="304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Počítače</a:t>
          </a:r>
        </a:p>
      </cdr:txBody>
    </cdr:sp>
  </cdr:relSizeAnchor>
  <cdr:relSizeAnchor xmlns:cdr="http://schemas.openxmlformats.org/drawingml/2006/chartDrawing">
    <cdr:from>
      <cdr:x>0.52011</cdr:x>
      <cdr:y>0.45783</cdr:y>
    </cdr:from>
    <cdr:to>
      <cdr:x>0.6938</cdr:x>
      <cdr:y>0.53002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2701235" y="1831561"/>
          <a:ext cx="902114" cy="288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Klimatizace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0.84074</cdr:x>
      <cdr:y>0.44797</cdr:y>
    </cdr:from>
    <cdr:to>
      <cdr:x>0.98905</cdr:x>
      <cdr:y>0.55977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181041" y="1694939"/>
          <a:ext cx="561146" cy="42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Radio sets</a:t>
          </a:r>
        </a:p>
      </cdr:txBody>
    </cdr:sp>
  </cdr:relSizeAnchor>
  <cdr:relSizeAnchor xmlns:cdr="http://schemas.openxmlformats.org/drawingml/2006/chartDrawing">
    <cdr:from>
      <cdr:x>0.16753</cdr:x>
      <cdr:y>0.28157</cdr:y>
    </cdr:from>
    <cdr:to>
      <cdr:x>0.36847</cdr:x>
      <cdr:y>0.48033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870087" y="1126435"/>
          <a:ext cx="1043609" cy="795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Telephones, microphones, speakers, cameras etc.</a:t>
          </a:r>
          <a:endParaRPr lang="cs-CZ" sz="900">
            <a:effectLst/>
          </a:endParaRPr>
        </a:p>
      </cdr:txBody>
    </cdr:sp>
  </cdr:relSizeAnchor>
  <cdr:relSizeAnchor xmlns:cdr="http://schemas.openxmlformats.org/drawingml/2006/chartDrawing">
    <cdr:from>
      <cdr:x>0.40936</cdr:x>
      <cdr:y>0.21146</cdr:y>
    </cdr:from>
    <cdr:to>
      <cdr:x>0.57579</cdr:x>
      <cdr:y>0.28157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548848" y="800080"/>
          <a:ext cx="629711" cy="26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Turbines</a:t>
          </a:r>
          <a:endParaRPr lang="cs-CZ" sz="900">
            <a:effectLst/>
          </a:endParaRPr>
        </a:p>
      </cdr:txBody>
    </cdr:sp>
  </cdr:relSizeAnchor>
  <cdr:relSizeAnchor xmlns:cdr="http://schemas.openxmlformats.org/drawingml/2006/chartDrawing">
    <cdr:from>
      <cdr:x>0.68656</cdr:x>
      <cdr:y>0.44446</cdr:y>
    </cdr:from>
    <cdr:to>
      <cdr:x>0.87315</cdr:x>
      <cdr:y>0.55627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597665" y="1681649"/>
          <a:ext cx="705982" cy="423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TV sets, monitors, projectors</a:t>
          </a:r>
          <a:endParaRPr lang="cs-CZ" sz="900">
            <a:effectLst/>
          </a:endParaRPr>
        </a:p>
      </cdr:txBody>
    </cdr:sp>
  </cdr:relSizeAnchor>
  <cdr:relSizeAnchor xmlns:cdr="http://schemas.openxmlformats.org/drawingml/2006/chartDrawing">
    <cdr:from>
      <cdr:x>0.47514</cdr:x>
      <cdr:y>0.28368</cdr:y>
    </cdr:from>
    <cdr:to>
      <cdr:x>0.67283</cdr:x>
      <cdr:y>0.3538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797732" y="1073339"/>
          <a:ext cx="747980" cy="265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Cars</a:t>
          </a:r>
        </a:p>
      </cdr:txBody>
    </cdr:sp>
  </cdr:relSizeAnchor>
  <cdr:relSizeAnchor xmlns:cdr="http://schemas.openxmlformats.org/drawingml/2006/chartDrawing">
    <cdr:from>
      <cdr:x>0.40366</cdr:x>
      <cdr:y>0.72799</cdr:y>
    </cdr:from>
    <cdr:to>
      <cdr:x>0.59024</cdr:x>
      <cdr:y>0.83842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527298" y="2754416"/>
          <a:ext cx="705944" cy="417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Steam-generating boilers</a:t>
          </a:r>
          <a:endParaRPr lang="cs-CZ" sz="900">
            <a:effectLst/>
          </a:endParaRPr>
        </a:p>
      </cdr:txBody>
    </cdr:sp>
  </cdr:relSizeAnchor>
  <cdr:relSizeAnchor xmlns:cdr="http://schemas.openxmlformats.org/drawingml/2006/chartDrawing">
    <cdr:from>
      <cdr:x>0.63057</cdr:x>
      <cdr:y>0.07688</cdr:y>
    </cdr:from>
    <cdr:to>
      <cdr:x>0.85166</cdr:x>
      <cdr:y>0.18868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2385806" y="290883"/>
          <a:ext cx="836543" cy="42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Parts of motor</a:t>
          </a:r>
          <a:r>
            <a:rPr lang="cs-CZ" sz="900" baseline="0">
              <a:effectLst/>
              <a:latin typeface="+mn-lt"/>
              <a:ea typeface="+mn-ea"/>
              <a:cs typeface="+mn-cs"/>
            </a:rPr>
            <a:t> vehicles</a:t>
          </a:r>
          <a:endParaRPr lang="cs-CZ" sz="900">
            <a:effectLst/>
          </a:endParaRPr>
        </a:p>
      </cdr:txBody>
    </cdr:sp>
  </cdr:relSizeAnchor>
  <cdr:relSizeAnchor xmlns:cdr="http://schemas.openxmlformats.org/drawingml/2006/chartDrawing">
    <cdr:from>
      <cdr:x>0.78484</cdr:x>
      <cdr:y>0.1804</cdr:y>
    </cdr:from>
    <cdr:to>
      <cdr:x>0.97425</cdr:x>
      <cdr:y>0.2922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969520" y="682561"/>
          <a:ext cx="716655" cy="42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Railway vehicles</a:t>
          </a:r>
          <a:endParaRPr lang="cs-CZ" sz="900">
            <a:effectLst/>
          </a:endParaRPr>
        </a:p>
      </cdr:txBody>
    </cdr:sp>
  </cdr:relSizeAnchor>
  <cdr:relSizeAnchor xmlns:cdr="http://schemas.openxmlformats.org/drawingml/2006/chartDrawing">
    <cdr:from>
      <cdr:x>0.67639</cdr:x>
      <cdr:y>0.28806</cdr:y>
    </cdr:from>
    <cdr:to>
      <cdr:x>0.82617</cdr:x>
      <cdr:y>0.36853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512931" y="1152386"/>
          <a:ext cx="777874" cy="321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Pumps</a:t>
          </a:r>
        </a:p>
      </cdr:txBody>
    </cdr:sp>
  </cdr:relSizeAnchor>
  <cdr:relSizeAnchor xmlns:cdr="http://schemas.openxmlformats.org/drawingml/2006/chartDrawing">
    <cdr:from>
      <cdr:x>0.57592</cdr:x>
      <cdr:y>0.21974</cdr:y>
    </cdr:from>
    <cdr:to>
      <cdr:x>0.77712</cdr:x>
      <cdr:y>0.30021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179050" y="831408"/>
          <a:ext cx="761275" cy="304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Computers</a:t>
          </a:r>
          <a:endParaRPr lang="cs-CZ" sz="900">
            <a:effectLst/>
          </a:endParaRPr>
        </a:p>
      </cdr:txBody>
    </cdr:sp>
  </cdr:relSizeAnchor>
  <cdr:relSizeAnchor xmlns:cdr="http://schemas.openxmlformats.org/drawingml/2006/chartDrawing">
    <cdr:from>
      <cdr:x>0.51792</cdr:x>
      <cdr:y>0.44251</cdr:y>
    </cdr:from>
    <cdr:to>
      <cdr:x>0.72459</cdr:x>
      <cdr:y>0.5147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959605" y="1674268"/>
          <a:ext cx="781939" cy="27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effectLst/>
              <a:latin typeface="+mn-lt"/>
              <a:ea typeface="+mn-ea"/>
              <a:cs typeface="+mn-cs"/>
            </a:rPr>
            <a:t>Air-conditioning</a:t>
          </a:r>
          <a:endParaRPr lang="cs-CZ" sz="900">
            <a:effectLst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354600</xdr:colOff>
      <xdr:row>17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354600</xdr:colOff>
      <xdr:row>40</xdr:row>
      <xdr:rowOff>43500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7619</xdr:rowOff>
    </xdr:from>
    <xdr:to>
      <xdr:col>6</xdr:col>
      <xdr:colOff>454660</xdr:colOff>
      <xdr:row>17</xdr:row>
      <xdr:rowOff>174944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6</xdr:col>
      <xdr:colOff>450850</xdr:colOff>
      <xdr:row>40</xdr:row>
      <xdr:rowOff>167325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450850</xdr:colOff>
      <xdr:row>18</xdr:row>
      <xdr:rowOff>166352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6</xdr:col>
      <xdr:colOff>450850</xdr:colOff>
      <xdr:row>40</xdr:row>
      <xdr:rowOff>166352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152894</xdr:colOff>
      <xdr:row>18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152894</xdr:colOff>
      <xdr:row>40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152894</xdr:colOff>
      <xdr:row>19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152894</xdr:colOff>
      <xdr:row>40</xdr:row>
      <xdr:rowOff>43500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244800</xdr:colOff>
      <xdr:row>16</xdr:row>
      <xdr:rowOff>119700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244800</xdr:colOff>
      <xdr:row>39</xdr:row>
      <xdr:rowOff>119700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0.27784</cdr:x>
      <cdr:y>0.04046</cdr:y>
    </cdr:from>
    <cdr:to>
      <cdr:x>0.27786</cdr:x>
      <cdr:y>0.7178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2239260" y="137686"/>
          <a:ext cx="161" cy="23049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0.52115</cdr:x>
      <cdr:y>0.03771</cdr:y>
    </cdr:from>
    <cdr:to>
      <cdr:x>0.5213</cdr:x>
      <cdr:y>0.72224</cdr:y>
    </cdr:to>
    <cdr:cxnSp macro="">
      <cdr:nvCxnSpPr>
        <cdr:cNvPr id="5" name="Přímá spojnice 4"/>
        <cdr:cNvCxnSpPr/>
      </cdr:nvCxnSpPr>
      <cdr:spPr>
        <a:xfrm xmlns:a="http://schemas.openxmlformats.org/drawingml/2006/main">
          <a:off x="4200252" y="128328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0.07943</cdr:x>
      <cdr:y>0.80087</cdr:y>
    </cdr:from>
    <cdr:to>
      <cdr:x>0.26879</cdr:x>
      <cdr:y>0.91218</cdr:y>
    </cdr:to>
    <cdr:sp macro="" textlink="">
      <cdr:nvSpPr>
        <cdr:cNvPr id="15" name="TextovéPole 14"/>
        <cdr:cNvSpPr txBox="1"/>
      </cdr:nvSpPr>
      <cdr:spPr>
        <a:xfrm xmlns:a="http://schemas.openxmlformats.org/drawingml/2006/main">
          <a:off x="640183" y="2725378"/>
          <a:ext cx="1526156" cy="378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Česká</a:t>
          </a:r>
          <a:r>
            <a:rPr lang="cs-CZ" sz="1100" b="1" baseline="0">
              <a:latin typeface="Arial" panose="020B0604020202020204" pitchFamily="34" charset="0"/>
              <a:cs typeface="Arial" panose="020B0604020202020204" pitchFamily="34" charset="0"/>
            </a:rPr>
            <a:t> republika</a:t>
          </a:r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0.34382</cdr:x>
      <cdr:y>0.80456</cdr:y>
    </cdr:from>
    <cdr:to>
      <cdr:x>0.47651</cdr:x>
      <cdr:y>0.91161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771070" y="2737938"/>
          <a:ext cx="1069422" cy="364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Slovensko</a:t>
          </a:r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0.60036</cdr:x>
      <cdr:y>0.80493</cdr:y>
    </cdr:from>
    <cdr:to>
      <cdr:x>0.6983</cdr:x>
      <cdr:y>0.93392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4838609" y="2739184"/>
          <a:ext cx="789352" cy="43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Polsko</a:t>
          </a:r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0.76031</cdr:x>
      <cdr:y>0.03452</cdr:y>
    </cdr:from>
    <cdr:to>
      <cdr:x>0.76046</cdr:x>
      <cdr:y>0.71905</cdr:y>
    </cdr:to>
    <cdr:cxnSp macro="">
      <cdr:nvCxnSpPr>
        <cdr:cNvPr id="7" name="Přímá spojnice 6"/>
        <cdr:cNvCxnSpPr/>
      </cdr:nvCxnSpPr>
      <cdr:spPr>
        <a:xfrm xmlns:a="http://schemas.openxmlformats.org/drawingml/2006/main">
          <a:off x="6127750" y="117475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0.8324</cdr:x>
      <cdr:y>0.80704</cdr:y>
    </cdr:from>
    <cdr:to>
      <cdr:x>0.94918</cdr:x>
      <cdr:y>0.93603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6708768" y="2915483"/>
          <a:ext cx="941194" cy="46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Ma</a:t>
          </a:r>
          <a:r>
            <a:rPr lang="cs-CZ" sz="1050" b="1">
              <a:latin typeface="Arial" panose="020B0604020202020204" pitchFamily="34" charset="0"/>
              <a:cs typeface="Arial" panose="020B0604020202020204" pitchFamily="34" charset="0"/>
            </a:rPr>
            <a:t>ďarsko</a:t>
          </a:r>
        </a:p>
      </cdr:txBody>
    </cdr:sp>
  </cdr:relSizeAnchor>
  <cdr:relSizeAnchor xmlns:cdr="http://schemas.openxmlformats.org/drawingml/2006/chartDrawing">
    <cdr:from>
      <cdr:x>0.27784</cdr:x>
      <cdr:y>0.04046</cdr:y>
    </cdr:from>
    <cdr:to>
      <cdr:x>0.27786</cdr:x>
      <cdr:y>0.7178</cdr:y>
    </cdr:to>
    <cdr:cxnSp macro="">
      <cdr:nvCxnSpPr>
        <cdr:cNvPr id="2" name="Přímá spojnice 2"/>
        <cdr:cNvCxnSpPr/>
      </cdr:nvCxnSpPr>
      <cdr:spPr>
        <a:xfrm xmlns:a="http://schemas.openxmlformats.org/drawingml/2006/main" flipH="1">
          <a:off x="2239260" y="137686"/>
          <a:ext cx="161" cy="23049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0.52115</cdr:x>
      <cdr:y>0.03771</cdr:y>
    </cdr:from>
    <cdr:to>
      <cdr:x>0.5213</cdr:x>
      <cdr:y>0.72224</cdr:y>
    </cdr:to>
    <cdr:cxnSp macro="">
      <cdr:nvCxnSpPr>
        <cdr:cNvPr id="4" name="Přímá spojnice 4"/>
        <cdr:cNvCxnSpPr/>
      </cdr:nvCxnSpPr>
      <cdr:spPr>
        <a:xfrm xmlns:a="http://schemas.openxmlformats.org/drawingml/2006/main">
          <a:off x="4200252" y="128328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0.07943</cdr:x>
      <cdr:y>0.80087</cdr:y>
    </cdr:from>
    <cdr:to>
      <cdr:x>0.26879</cdr:x>
      <cdr:y>0.91218</cdr:y>
    </cdr:to>
    <cdr:sp macro="" textlink="">
      <cdr:nvSpPr>
        <cdr:cNvPr id="6" name="TextovéPole 14"/>
        <cdr:cNvSpPr txBox="1"/>
      </cdr:nvSpPr>
      <cdr:spPr>
        <a:xfrm xmlns:a="http://schemas.openxmlformats.org/drawingml/2006/main">
          <a:off x="640183" y="2725378"/>
          <a:ext cx="1526156" cy="378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Česká</a:t>
          </a:r>
          <a:r>
            <a:rPr lang="cs-CZ" sz="1100" b="1" baseline="0">
              <a:latin typeface="Arial" panose="020B0604020202020204" pitchFamily="34" charset="0"/>
              <a:cs typeface="Arial" panose="020B0604020202020204" pitchFamily="34" charset="0"/>
            </a:rPr>
            <a:t> republika</a:t>
          </a:r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0.34382</cdr:x>
      <cdr:y>0.80456</cdr:y>
    </cdr:from>
    <cdr:to>
      <cdr:x>0.47651</cdr:x>
      <cdr:y>0.91161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771070" y="2737938"/>
          <a:ext cx="1069422" cy="364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0.60036</cdr:x>
      <cdr:y>0.80493</cdr:y>
    </cdr:from>
    <cdr:to>
      <cdr:x>0.6983</cdr:x>
      <cdr:y>0.93392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4838609" y="2739184"/>
          <a:ext cx="789352" cy="43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Polsko</a:t>
          </a:r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0.76031</cdr:x>
      <cdr:y>0.03452</cdr:y>
    </cdr:from>
    <cdr:to>
      <cdr:x>0.76046</cdr:x>
      <cdr:y>0.71905</cdr:y>
    </cdr:to>
    <cdr:cxnSp macro="">
      <cdr:nvCxnSpPr>
        <cdr:cNvPr id="11" name="Přímá spojnice 6"/>
        <cdr:cNvCxnSpPr/>
      </cdr:nvCxnSpPr>
      <cdr:spPr>
        <a:xfrm xmlns:a="http://schemas.openxmlformats.org/drawingml/2006/main">
          <a:off x="6127750" y="117475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0.8324</cdr:x>
      <cdr:y>0.80704</cdr:y>
    </cdr:from>
    <cdr:to>
      <cdr:x>0.94918</cdr:x>
      <cdr:y>0.93603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6708775" y="2746375"/>
          <a:ext cx="941198" cy="43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0.27784</cdr:x>
      <cdr:y>0.04046</cdr:y>
    </cdr:from>
    <cdr:to>
      <cdr:x>0.27786</cdr:x>
      <cdr:y>0.7178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2239260" y="137686"/>
          <a:ext cx="161" cy="23049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0.52115</cdr:x>
      <cdr:y>0.03771</cdr:y>
    </cdr:from>
    <cdr:to>
      <cdr:x>0.5213</cdr:x>
      <cdr:y>0.72224</cdr:y>
    </cdr:to>
    <cdr:cxnSp macro="">
      <cdr:nvCxnSpPr>
        <cdr:cNvPr id="5" name="Přímá spojnice 4"/>
        <cdr:cNvCxnSpPr/>
      </cdr:nvCxnSpPr>
      <cdr:spPr>
        <a:xfrm xmlns:a="http://schemas.openxmlformats.org/drawingml/2006/main">
          <a:off x="4200252" y="128328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0.07943</cdr:x>
      <cdr:y>0.80087</cdr:y>
    </cdr:from>
    <cdr:to>
      <cdr:x>0.26879</cdr:x>
      <cdr:y>0.91218</cdr:y>
    </cdr:to>
    <cdr:sp macro="" textlink="">
      <cdr:nvSpPr>
        <cdr:cNvPr id="15" name="TextovéPole 14"/>
        <cdr:cNvSpPr txBox="1"/>
      </cdr:nvSpPr>
      <cdr:spPr>
        <a:xfrm xmlns:a="http://schemas.openxmlformats.org/drawingml/2006/main">
          <a:off x="640183" y="2725378"/>
          <a:ext cx="1526156" cy="378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Czech Republic</a:t>
          </a:r>
        </a:p>
      </cdr:txBody>
    </cdr:sp>
  </cdr:relSizeAnchor>
  <cdr:relSizeAnchor xmlns:cdr="http://schemas.openxmlformats.org/drawingml/2006/chartDrawing">
    <cdr:from>
      <cdr:x>0.34382</cdr:x>
      <cdr:y>0.80456</cdr:y>
    </cdr:from>
    <cdr:to>
      <cdr:x>0.47651</cdr:x>
      <cdr:y>0.91161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771070" y="2737938"/>
          <a:ext cx="1069422" cy="364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Slov</a:t>
          </a:r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akia</a:t>
          </a:r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0.60036</cdr:x>
      <cdr:y>0.80493</cdr:y>
    </cdr:from>
    <cdr:to>
      <cdr:x>0.6983</cdr:x>
      <cdr:y>0.93392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4838609" y="2739184"/>
          <a:ext cx="789352" cy="43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Poland</a:t>
          </a:r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0.76031</cdr:x>
      <cdr:y>0.03452</cdr:y>
    </cdr:from>
    <cdr:to>
      <cdr:x>0.76046</cdr:x>
      <cdr:y>0.71905</cdr:y>
    </cdr:to>
    <cdr:cxnSp macro="">
      <cdr:nvCxnSpPr>
        <cdr:cNvPr id="7" name="Přímá spojnice 6"/>
        <cdr:cNvCxnSpPr/>
      </cdr:nvCxnSpPr>
      <cdr:spPr>
        <a:xfrm xmlns:a="http://schemas.openxmlformats.org/drawingml/2006/main">
          <a:off x="6127750" y="117475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0.8324</cdr:x>
      <cdr:y>0.80704</cdr:y>
    </cdr:from>
    <cdr:to>
      <cdr:x>0.94918</cdr:x>
      <cdr:y>0.93603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6708768" y="2915483"/>
          <a:ext cx="941194" cy="46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050" b="1">
              <a:latin typeface="Arial" panose="020B0604020202020204" pitchFamily="34" charset="0"/>
              <a:cs typeface="Arial" panose="020B0604020202020204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0.27784</cdr:x>
      <cdr:y>0.04046</cdr:y>
    </cdr:from>
    <cdr:to>
      <cdr:x>0.27786</cdr:x>
      <cdr:y>0.7178</cdr:y>
    </cdr:to>
    <cdr:cxnSp macro="">
      <cdr:nvCxnSpPr>
        <cdr:cNvPr id="2" name="Přímá spojnice 2"/>
        <cdr:cNvCxnSpPr/>
      </cdr:nvCxnSpPr>
      <cdr:spPr>
        <a:xfrm xmlns:a="http://schemas.openxmlformats.org/drawingml/2006/main" flipH="1">
          <a:off x="2239260" y="137686"/>
          <a:ext cx="161" cy="23049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0.52115</cdr:x>
      <cdr:y>0.03771</cdr:y>
    </cdr:from>
    <cdr:to>
      <cdr:x>0.5213</cdr:x>
      <cdr:y>0.72224</cdr:y>
    </cdr:to>
    <cdr:cxnSp macro="">
      <cdr:nvCxnSpPr>
        <cdr:cNvPr id="4" name="Přímá spojnice 4"/>
        <cdr:cNvCxnSpPr/>
      </cdr:nvCxnSpPr>
      <cdr:spPr>
        <a:xfrm xmlns:a="http://schemas.openxmlformats.org/drawingml/2006/main">
          <a:off x="4200252" y="128328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0.34382</cdr:x>
      <cdr:y>0.80456</cdr:y>
    </cdr:from>
    <cdr:to>
      <cdr:x>0.47651</cdr:x>
      <cdr:y>0.91161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771070" y="2737938"/>
          <a:ext cx="1069422" cy="364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0.76031</cdr:x>
      <cdr:y>0.03452</cdr:y>
    </cdr:from>
    <cdr:to>
      <cdr:x>0.76046</cdr:x>
      <cdr:y>0.71905</cdr:y>
    </cdr:to>
    <cdr:cxnSp macro="">
      <cdr:nvCxnSpPr>
        <cdr:cNvPr id="11" name="Přímá spojnice 6"/>
        <cdr:cNvCxnSpPr/>
      </cdr:nvCxnSpPr>
      <cdr:spPr>
        <a:xfrm xmlns:a="http://schemas.openxmlformats.org/drawingml/2006/main">
          <a:off x="6127750" y="117475"/>
          <a:ext cx="1209" cy="23294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0.8324</cdr:x>
      <cdr:y>0.80704</cdr:y>
    </cdr:from>
    <cdr:to>
      <cdr:x>0.94918</cdr:x>
      <cdr:y>0.93603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6708775" y="2746375"/>
          <a:ext cx="941198" cy="438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 sz="105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7</xdr:col>
      <xdr:colOff>126000</xdr:colOff>
      <xdr:row>22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7</xdr:col>
      <xdr:colOff>178754</xdr:colOff>
      <xdr:row>22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19</xdr:row>
      <xdr:rowOff>91125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126000</xdr:colOff>
      <xdr:row>42</xdr:row>
      <xdr:rowOff>91125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134793</xdr:colOff>
      <xdr:row>17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134793</xdr:colOff>
      <xdr:row>40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429143</xdr:colOff>
      <xdr:row>17</xdr:row>
      <xdr:rowOff>151174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429143</xdr:colOff>
      <xdr:row>43</xdr:row>
      <xdr:rowOff>151174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4282</xdr:colOff>
      <xdr:row>4</xdr:row>
      <xdr:rowOff>1</xdr:rowOff>
    </xdr:from>
    <xdr:to>
      <xdr:col>6</xdr:col>
      <xdr:colOff>372020</xdr:colOff>
      <xdr:row>17</xdr:row>
      <xdr:rowOff>128897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683171</xdr:colOff>
      <xdr:row>27</xdr:row>
      <xdr:rowOff>0</xdr:rowOff>
    </xdr:from>
    <xdr:to>
      <xdr:col>6</xdr:col>
      <xdr:colOff>367737</xdr:colOff>
      <xdr:row>40</xdr:row>
      <xdr:rowOff>128897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17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126000</xdr:colOff>
      <xdr:row>40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662609</xdr:colOff>
      <xdr:row>4</xdr:row>
      <xdr:rowOff>18223</xdr:rowOff>
    </xdr:from>
    <xdr:to>
      <xdr:col>6</xdr:col>
      <xdr:colOff>420861</xdr:colOff>
      <xdr:row>17</xdr:row>
      <xdr:rowOff>169397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662609</xdr:colOff>
      <xdr:row>26</xdr:row>
      <xdr:rowOff>18223</xdr:rowOff>
    </xdr:from>
    <xdr:to>
      <xdr:col>6</xdr:col>
      <xdr:colOff>420861</xdr:colOff>
      <xdr:row>39</xdr:row>
      <xdr:rowOff>169397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662609</xdr:colOff>
      <xdr:row>0</xdr:row>
      <xdr:rowOff>0</xdr:rowOff>
    </xdr:from>
    <xdr:to>
      <xdr:col>7</xdr:col>
      <xdr:colOff>157370</xdr:colOff>
      <xdr:row>0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6</xdr:col>
      <xdr:colOff>429143</xdr:colOff>
      <xdr:row>18</xdr:row>
      <xdr:rowOff>151174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449850</xdr:colOff>
      <xdr:row>39</xdr:row>
      <xdr:rowOff>167325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17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126000</xdr:colOff>
      <xdr:row>40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7</xdr:col>
      <xdr:colOff>126000</xdr:colOff>
      <xdr:row>22</xdr:row>
      <xdr:rowOff>167325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7</xdr:col>
      <xdr:colOff>126000</xdr:colOff>
      <xdr:row>22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9524</xdr:rowOff>
    </xdr:from>
    <xdr:to>
      <xdr:col>7</xdr:col>
      <xdr:colOff>126000</xdr:colOff>
      <xdr:row>22</xdr:row>
      <xdr:rowOff>53024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180974</xdr:rowOff>
    </xdr:from>
    <xdr:to>
      <xdr:col>6</xdr:col>
      <xdr:colOff>450850</xdr:colOff>
      <xdr:row>17</xdr:row>
      <xdr:rowOff>167324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180974</xdr:rowOff>
    </xdr:from>
    <xdr:to>
      <xdr:col>6</xdr:col>
      <xdr:colOff>450850</xdr:colOff>
      <xdr:row>40</xdr:row>
      <xdr:rowOff>167324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17</xdr:row>
      <xdr:rowOff>43500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126000</xdr:colOff>
      <xdr:row>40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161924</xdr:rowOff>
    </xdr:from>
    <xdr:to>
      <xdr:col>7</xdr:col>
      <xdr:colOff>126000</xdr:colOff>
      <xdr:row>42</xdr:row>
      <xdr:rowOff>91124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7</xdr:col>
      <xdr:colOff>126000</xdr:colOff>
      <xdr:row>19</xdr:row>
      <xdr:rowOff>91125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27</xdr:row>
      <xdr:rowOff>59325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7</xdr:col>
      <xdr:colOff>126000</xdr:colOff>
      <xdr:row>59</xdr:row>
      <xdr:rowOff>59325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27</xdr:row>
      <xdr:rowOff>59325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7</xdr:col>
      <xdr:colOff>126000</xdr:colOff>
      <xdr:row>59</xdr:row>
      <xdr:rowOff>59325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126000</xdr:colOff>
      <xdr:row>17</xdr:row>
      <xdr:rowOff>33975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126000</xdr:colOff>
      <xdr:row>40</xdr:row>
      <xdr:rowOff>43500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B\TEMP\obch%20bilance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Vyrocka%202000\Grafy%20-%20sazb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Platebn&#237;%20bilance%202020_grafy%20II-VI_C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1moje\kor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obch bil"/>
      <sheetName val="gr vývoj def ob"/>
    </sheetNames>
    <sheetDataSet>
      <sheetData sheetId="0">
        <row r="5">
          <cell r="E5" t="str">
            <v>12/95</v>
          </cell>
          <cell r="H5" t="str">
            <v>3/96</v>
          </cell>
          <cell r="K5" t="str">
            <v>6/96</v>
          </cell>
          <cell r="N5" t="str">
            <v>9/96</v>
          </cell>
          <cell r="Q5" t="str">
            <v>12/96</v>
          </cell>
          <cell r="T5" t="str">
            <v>3/97</v>
          </cell>
          <cell r="W5" t="str">
            <v>6/97</v>
          </cell>
          <cell r="Z5" t="str">
            <v>9/97</v>
          </cell>
          <cell r="AC5" t="str">
            <v>12/97</v>
          </cell>
          <cell r="AF5" t="str">
            <v>3/98</v>
          </cell>
          <cell r="AI5" t="str">
            <v xml:space="preserve"> 06/98</v>
          </cell>
        </row>
        <row r="7">
          <cell r="E7">
            <v>-95.7</v>
          </cell>
          <cell r="F7">
            <v>-98.2</v>
          </cell>
          <cell r="G7">
            <v>-102.2</v>
          </cell>
          <cell r="H7">
            <v>-104.9</v>
          </cell>
          <cell r="I7">
            <v>-108.3</v>
          </cell>
          <cell r="J7">
            <v>-115.1</v>
          </cell>
          <cell r="K7">
            <v>-121.1</v>
          </cell>
          <cell r="L7">
            <v>-130.19999999999999</v>
          </cell>
          <cell r="M7">
            <v>-133.9</v>
          </cell>
          <cell r="N7">
            <v>-141.80000000000001</v>
          </cell>
          <cell r="O7">
            <v>-147.6</v>
          </cell>
          <cell r="P7">
            <v>-154.5</v>
          </cell>
          <cell r="Q7">
            <v>-157.69999999999999</v>
          </cell>
          <cell r="R7">
            <v>-163.1</v>
          </cell>
          <cell r="S7">
            <v>-168.1</v>
          </cell>
          <cell r="T7">
            <v>-169.5</v>
          </cell>
          <cell r="U7">
            <v>-172.1</v>
          </cell>
          <cell r="V7">
            <v>-166.2</v>
          </cell>
          <cell r="W7">
            <v>-161.96</v>
          </cell>
          <cell r="X7">
            <v>-160.80000000000001</v>
          </cell>
          <cell r="Y7">
            <v>-156.4</v>
          </cell>
          <cell r="Z7">
            <v>-150.30000000000001</v>
          </cell>
          <cell r="AA7">
            <v>-144.19999999999999</v>
          </cell>
          <cell r="AB7">
            <v>-140.1</v>
          </cell>
          <cell r="AC7">
            <v>-139.9</v>
          </cell>
          <cell r="AD7">
            <v>-131.9</v>
          </cell>
          <cell r="AE7">
            <v>-121.5</v>
          </cell>
          <cell r="AF7">
            <v>-118</v>
          </cell>
          <cell r="AG7">
            <v>-110.6</v>
          </cell>
          <cell r="AH7">
            <v>-109</v>
          </cell>
          <cell r="AI7">
            <v>-100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5"/>
      <sheetName val="G6"/>
      <sheetName val="G4"/>
      <sheetName val="G7"/>
      <sheetName val="G9"/>
      <sheetName val="G10"/>
      <sheetName val="T1"/>
      <sheetName val="T2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21"/>
      <sheetName val="G22"/>
      <sheetName val="G23"/>
      <sheetName val="G24"/>
      <sheetName val="G25"/>
      <sheetName val="G26"/>
      <sheetName val="T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7"/>
  <sheetViews>
    <sheetView tabSelected="1" topLeftCell="A16" zoomScaleNormal="100" workbookViewId="0">
      <selection activeCell="J38" sqref="J38"/>
    </sheetView>
  </sheetViews>
  <sheetFormatPr defaultColWidth="10" defaultRowHeight="14.45" customHeight="1" x14ac:dyDescent="0.2"/>
  <cols>
    <col min="1" max="9" width="10" style="1"/>
    <col min="10" max="11" width="17" style="1" customWidth="1"/>
    <col min="12" max="16384" width="10" style="1"/>
  </cols>
  <sheetData>
    <row r="3" spans="1:16" ht="14.45" customHeight="1" x14ac:dyDescent="0.2">
      <c r="B3" s="17" t="s">
        <v>241</v>
      </c>
    </row>
    <row r="4" spans="1:16" ht="14.45" customHeight="1" x14ac:dyDescent="0.2">
      <c r="A4" s="29"/>
      <c r="B4" s="17" t="s">
        <v>238</v>
      </c>
      <c r="C4" s="29"/>
      <c r="D4" s="29"/>
      <c r="E4" s="29"/>
      <c r="F4" s="29"/>
      <c r="G4" s="29"/>
      <c r="H4" s="29"/>
    </row>
    <row r="5" spans="1:16" ht="14.45" customHeight="1" x14ac:dyDescent="0.2">
      <c r="A5" s="29"/>
      <c r="B5" s="103" t="s">
        <v>236</v>
      </c>
      <c r="C5" s="29"/>
      <c r="D5" s="29"/>
      <c r="E5" s="29"/>
      <c r="F5" s="29"/>
      <c r="G5" s="29"/>
      <c r="H5" s="29"/>
      <c r="L5" s="1">
        <v>2017</v>
      </c>
      <c r="M5" s="1">
        <v>2018</v>
      </c>
      <c r="N5" s="1">
        <v>2019</v>
      </c>
      <c r="O5" s="1">
        <v>2020</v>
      </c>
      <c r="P5" s="1">
        <v>2021</v>
      </c>
    </row>
    <row r="6" spans="1:16" ht="14.45" customHeight="1" x14ac:dyDescent="0.2">
      <c r="A6" s="29"/>
      <c r="B6" s="29"/>
      <c r="C6" s="29"/>
      <c r="D6" s="29"/>
      <c r="E6" s="29"/>
      <c r="F6" s="29"/>
      <c r="G6" s="29"/>
      <c r="H6" s="29"/>
      <c r="J6" s="1" t="s">
        <v>244</v>
      </c>
      <c r="K6" s="1" t="s">
        <v>150</v>
      </c>
      <c r="L6" s="2">
        <v>2.4265902237698116</v>
      </c>
      <c r="M6" s="2">
        <v>0.67951509012110733</v>
      </c>
      <c r="N6" s="2">
        <v>0.75381496932481429</v>
      </c>
      <c r="O6" s="2">
        <v>3.1692155801844866</v>
      </c>
      <c r="P6" s="2">
        <v>0.71854752907869635</v>
      </c>
    </row>
    <row r="7" spans="1:16" ht="14.45" customHeight="1" x14ac:dyDescent="0.2">
      <c r="A7" s="29"/>
      <c r="B7" s="29"/>
      <c r="C7" s="29"/>
      <c r="D7" s="29"/>
      <c r="E7" s="29"/>
      <c r="F7" s="29"/>
      <c r="G7" s="29"/>
      <c r="H7" s="29"/>
      <c r="J7" s="1" t="s">
        <v>245</v>
      </c>
      <c r="K7" s="1" t="s">
        <v>151</v>
      </c>
      <c r="L7" s="2">
        <v>5.0745607830407433</v>
      </c>
      <c r="M7" s="2">
        <v>3.7137035287767355</v>
      </c>
      <c r="N7" s="2">
        <v>4.1422278937293573</v>
      </c>
      <c r="O7" s="2">
        <v>4.9228111823098777</v>
      </c>
      <c r="P7" s="2">
        <v>1.1974784630083952</v>
      </c>
    </row>
    <row r="8" spans="1:16" ht="14.45" customHeight="1" x14ac:dyDescent="0.2">
      <c r="A8" s="29"/>
      <c r="B8" s="29"/>
      <c r="C8" s="29"/>
      <c r="D8" s="29"/>
      <c r="E8" s="29"/>
      <c r="F8" s="29"/>
      <c r="G8" s="29"/>
      <c r="H8" s="29"/>
      <c r="J8" s="1" t="s">
        <v>246</v>
      </c>
      <c r="K8" s="1" t="s">
        <v>152</v>
      </c>
      <c r="L8" s="2">
        <v>2.4384826237594019</v>
      </c>
      <c r="M8" s="2">
        <v>2.2176476731923325</v>
      </c>
      <c r="N8" s="2">
        <v>1.829804529883178</v>
      </c>
      <c r="O8" s="2">
        <v>1.8180780477336715</v>
      </c>
      <c r="P8" s="2">
        <v>1.7992985038146387</v>
      </c>
    </row>
    <row r="9" spans="1:16" ht="14.45" customHeight="1" x14ac:dyDescent="0.2">
      <c r="A9" s="29"/>
      <c r="B9" s="29"/>
      <c r="C9" s="29"/>
      <c r="D9" s="29"/>
      <c r="E9" s="29"/>
      <c r="F9" s="29"/>
      <c r="G9" s="29"/>
      <c r="H9" s="29"/>
      <c r="J9" s="1" t="s">
        <v>247</v>
      </c>
      <c r="K9" s="1" t="s">
        <v>153</v>
      </c>
      <c r="L9" s="2">
        <v>-4.9962527953371936</v>
      </c>
      <c r="M9" s="2">
        <v>-4.8095135281020172</v>
      </c>
      <c r="N9" s="2">
        <v>-5.0471296371133487</v>
      </c>
      <c r="O9" s="2">
        <v>-4.2537474182910291</v>
      </c>
      <c r="P9" s="2">
        <v>-3.3304268252036717</v>
      </c>
    </row>
    <row r="10" spans="1:16" ht="14.45" customHeight="1" x14ac:dyDescent="0.2">
      <c r="A10" s="29"/>
      <c r="B10" s="29"/>
      <c r="C10" s="29"/>
      <c r="D10" s="29"/>
      <c r="E10" s="29"/>
      <c r="F10" s="29"/>
      <c r="G10" s="29"/>
      <c r="H10" s="29"/>
      <c r="J10" s="1" t="s">
        <v>248</v>
      </c>
      <c r="K10" s="1" t="s">
        <v>154</v>
      </c>
      <c r="L10" s="2">
        <v>-0.96927589589224106</v>
      </c>
      <c r="M10" s="2">
        <v>-0.67633873816585688</v>
      </c>
      <c r="N10" s="2">
        <v>-0.59408968165643927</v>
      </c>
      <c r="O10" s="2">
        <v>-0.49084984915847829</v>
      </c>
      <c r="P10" s="2">
        <v>-0.50059307600914416</v>
      </c>
    </row>
    <row r="11" spans="1:16" ht="14.45" customHeight="1" x14ac:dyDescent="0.2">
      <c r="A11" s="29"/>
      <c r="B11" s="29"/>
      <c r="C11" s="29"/>
      <c r="D11" s="29"/>
      <c r="E11" s="29"/>
      <c r="F11" s="29"/>
      <c r="G11" s="29"/>
      <c r="H11" s="29"/>
      <c r="J11" s="1" t="s">
        <v>249</v>
      </c>
      <c r="K11" s="1" t="s">
        <v>155</v>
      </c>
      <c r="L11" s="2">
        <v>0.87907550819910141</v>
      </c>
      <c r="M11" s="2">
        <v>0.23401615441991327</v>
      </c>
      <c r="N11" s="2">
        <v>0.42300186448206567</v>
      </c>
      <c r="O11" s="2">
        <v>1.1729236175904445</v>
      </c>
      <c r="P11" s="2">
        <v>1.5527904634684784</v>
      </c>
    </row>
    <row r="12" spans="1:16" ht="14.45" customHeight="1" x14ac:dyDescent="0.2">
      <c r="A12" s="29"/>
      <c r="B12" s="29"/>
      <c r="C12" s="29"/>
      <c r="D12" s="29"/>
      <c r="E12" s="29"/>
      <c r="F12" s="29"/>
      <c r="G12" s="29"/>
      <c r="H12" s="29"/>
    </row>
    <row r="13" spans="1:16" ht="14.45" customHeight="1" x14ac:dyDescent="0.2">
      <c r="A13" s="29"/>
      <c r="B13" s="29"/>
      <c r="C13" s="29"/>
      <c r="D13" s="29"/>
      <c r="E13" s="29"/>
      <c r="F13" s="29"/>
      <c r="G13" s="29"/>
      <c r="H13" s="29"/>
      <c r="K13" s="2"/>
      <c r="L13" s="2"/>
      <c r="M13" s="2"/>
      <c r="N13" s="2"/>
      <c r="O13" s="2"/>
    </row>
    <row r="14" spans="1:16" ht="14.45" customHeight="1" x14ac:dyDescent="0.2">
      <c r="A14" s="29"/>
      <c r="B14" s="29"/>
      <c r="C14" s="29"/>
      <c r="D14" s="29"/>
      <c r="E14" s="29"/>
      <c r="F14" s="29"/>
      <c r="G14" s="29"/>
      <c r="H14" s="29"/>
    </row>
    <row r="15" spans="1:16" ht="14.45" customHeight="1" x14ac:dyDescent="0.2">
      <c r="A15" s="29"/>
      <c r="B15" s="29"/>
      <c r="C15" s="29"/>
      <c r="D15" s="29"/>
      <c r="E15" s="29"/>
      <c r="F15" s="29"/>
      <c r="G15" s="29"/>
      <c r="H15" s="29"/>
      <c r="N15" s="28"/>
    </row>
    <row r="16" spans="1:16" ht="14.45" customHeight="1" x14ac:dyDescent="0.2">
      <c r="A16" s="29"/>
      <c r="B16" s="29"/>
      <c r="C16" s="29"/>
      <c r="D16" s="29"/>
      <c r="E16" s="29"/>
      <c r="F16" s="29"/>
      <c r="G16" s="29"/>
      <c r="H16" s="29"/>
      <c r="N16" s="31"/>
    </row>
    <row r="17" spans="1:17" ht="14.45" customHeight="1" x14ac:dyDescent="0.2">
      <c r="A17" s="29"/>
      <c r="B17" s="29"/>
      <c r="C17" s="29"/>
      <c r="D17" s="29"/>
      <c r="E17" s="29"/>
      <c r="F17" s="29"/>
      <c r="G17" s="29"/>
      <c r="H17" s="29"/>
    </row>
    <row r="18" spans="1:17" ht="14.45" customHeight="1" x14ac:dyDescent="0.2">
      <c r="A18" s="29"/>
      <c r="B18" s="29"/>
      <c r="C18" s="29"/>
      <c r="D18" s="29"/>
      <c r="E18" s="29"/>
      <c r="F18" s="29"/>
      <c r="G18" s="29"/>
      <c r="H18" s="29"/>
    </row>
    <row r="19" spans="1:17" ht="14.45" customHeight="1" x14ac:dyDescent="0.2">
      <c r="A19" s="29"/>
      <c r="C19" s="29"/>
      <c r="D19" s="29"/>
      <c r="E19" s="29"/>
      <c r="F19" s="29"/>
      <c r="G19" s="29"/>
      <c r="H19" s="29"/>
    </row>
    <row r="20" spans="1:17" ht="14.45" customHeight="1" x14ac:dyDescent="0.2">
      <c r="A20" s="29"/>
      <c r="B20" s="104" t="s">
        <v>237</v>
      </c>
      <c r="C20" s="29"/>
      <c r="D20" s="29"/>
      <c r="E20" s="29"/>
      <c r="F20" s="29"/>
      <c r="G20" s="29"/>
      <c r="H20" s="29"/>
    </row>
    <row r="21" spans="1:17" ht="14.45" customHeight="1" x14ac:dyDescent="0.2">
      <c r="A21" s="29"/>
      <c r="B21" s="29"/>
      <c r="C21" s="29"/>
      <c r="D21" s="29"/>
      <c r="E21" s="29"/>
      <c r="F21" s="29"/>
      <c r="G21" s="29"/>
      <c r="H21" s="29"/>
    </row>
    <row r="22" spans="1:17" ht="14.45" customHeight="1" x14ac:dyDescent="0.2">
      <c r="A22" s="29"/>
      <c r="B22" s="32"/>
      <c r="C22" s="32"/>
      <c r="D22" s="32"/>
      <c r="E22" s="32"/>
      <c r="F22" s="32"/>
      <c r="G22" s="32"/>
      <c r="H22" s="29"/>
    </row>
    <row r="23" spans="1:17" ht="14.45" customHeight="1" x14ac:dyDescent="0.2">
      <c r="A23" s="29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4.45" customHeight="1" x14ac:dyDescent="0.2">
      <c r="A24" s="29"/>
      <c r="B24" s="32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4.45" customHeight="1" x14ac:dyDescent="0.2">
      <c r="A25" s="29"/>
      <c r="B25" s="34" t="s">
        <v>242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4.45" customHeight="1" x14ac:dyDescent="0.2">
      <c r="B26" s="34" t="s">
        <v>239</v>
      </c>
      <c r="C26" s="32"/>
      <c r="D26" s="32"/>
      <c r="E26" s="32"/>
      <c r="F26" s="32"/>
      <c r="G26" s="32"/>
      <c r="H26" s="32"/>
      <c r="I26" s="32"/>
      <c r="J26" s="32"/>
      <c r="K26" s="32"/>
      <c r="L26" s="35"/>
      <c r="M26" s="35"/>
      <c r="N26" s="35"/>
      <c r="O26" s="35"/>
      <c r="P26" s="35"/>
      <c r="Q26" s="32"/>
    </row>
    <row r="27" spans="1:17" ht="14.45" customHeight="1" x14ac:dyDescent="0.2">
      <c r="B27" s="105" t="s">
        <v>240</v>
      </c>
      <c r="C27" s="32"/>
      <c r="D27" s="32"/>
      <c r="E27" s="32"/>
      <c r="F27" s="32"/>
      <c r="G27" s="32"/>
      <c r="H27" s="32"/>
      <c r="I27" s="32"/>
      <c r="J27" s="32"/>
      <c r="K27" s="32"/>
      <c r="L27" s="35"/>
      <c r="M27" s="35"/>
      <c r="N27" s="35"/>
      <c r="O27" s="35"/>
      <c r="P27" s="35"/>
      <c r="Q27" s="32"/>
    </row>
    <row r="28" spans="1:17" ht="14.45" customHeight="1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5"/>
      <c r="M28" s="35"/>
      <c r="N28" s="35"/>
      <c r="O28" s="35"/>
      <c r="P28" s="35"/>
      <c r="Q28" s="32"/>
    </row>
    <row r="29" spans="1:17" ht="14.45" customHeight="1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5"/>
      <c r="M29" s="35"/>
      <c r="N29" s="35"/>
      <c r="O29" s="35"/>
      <c r="P29" s="35"/>
      <c r="Q29" s="36"/>
    </row>
    <row r="30" spans="1:17" ht="14.45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5"/>
      <c r="M30" s="35"/>
      <c r="N30" s="35"/>
      <c r="O30" s="35"/>
      <c r="P30" s="35"/>
      <c r="Q30" s="32"/>
    </row>
    <row r="31" spans="1:17" ht="14.45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5"/>
      <c r="M31" s="35"/>
      <c r="N31" s="35"/>
      <c r="O31" s="35"/>
      <c r="P31" s="35"/>
      <c r="Q31" s="32"/>
    </row>
    <row r="32" spans="1:17" ht="14.45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ht="14.45" customHeight="1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4.45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5"/>
      <c r="M34" s="35"/>
      <c r="N34" s="35"/>
      <c r="O34" s="35"/>
      <c r="P34" s="35"/>
      <c r="Q34" s="32"/>
    </row>
    <row r="35" spans="2:17" ht="14.45" customHeight="1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 ht="14.45" customHeight="1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8"/>
      <c r="P36" s="32"/>
      <c r="Q36" s="32"/>
    </row>
    <row r="37" spans="2:17" ht="14.45" customHeight="1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7"/>
      <c r="P37" s="32"/>
      <c r="Q37" s="32"/>
    </row>
    <row r="38" spans="2:17" ht="14.45" customHeight="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 ht="14.45" customHeight="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2:17" ht="14.45" customHeight="1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2:17" ht="14.45" customHeight="1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2:17" ht="14.45" customHeight="1" x14ac:dyDescent="0.2">
      <c r="B42" s="32" t="s">
        <v>243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2:17" ht="14.45" customHeight="1" x14ac:dyDescent="0.2"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2:17" ht="14.45" customHeight="1" x14ac:dyDescent="0.2"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2:17" ht="14.45" customHeight="1" x14ac:dyDescent="0.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2:17" ht="14.45" customHeight="1" x14ac:dyDescent="0.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2:17" ht="14.45" customHeight="1" x14ac:dyDescent="0.2">
      <c r="H47" s="32"/>
      <c r="I47" s="32"/>
      <c r="J47" s="32"/>
      <c r="K47" s="32"/>
      <c r="L47" s="32"/>
      <c r="M47" s="32"/>
      <c r="N47" s="32"/>
      <c r="O47" s="32"/>
      <c r="P47" s="32"/>
      <c r="Q47" s="3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D19" zoomScaleNormal="100" workbookViewId="0">
      <selection activeCell="J38" sqref="J38"/>
    </sheetView>
  </sheetViews>
  <sheetFormatPr defaultRowHeight="15" x14ac:dyDescent="0.25"/>
  <cols>
    <col min="4" max="13" width="9.140625" style="4"/>
    <col min="14" max="14" width="12.7109375" style="4" customWidth="1"/>
    <col min="15" max="15" width="11.140625" style="4" customWidth="1"/>
    <col min="16" max="16384" width="9.140625" style="4"/>
  </cols>
  <sheetData>
    <row r="1" spans="1:15" s="7" customFormat="1" ht="15" customHeight="1" x14ac:dyDescent="0.2"/>
    <row r="2" spans="1:15" x14ac:dyDescent="0.25">
      <c r="A2" s="4"/>
      <c r="B2" s="4"/>
      <c r="C2" s="4"/>
      <c r="E2" s="117" t="s">
        <v>340</v>
      </c>
    </row>
    <row r="3" spans="1:15" x14ac:dyDescent="0.25">
      <c r="A3" s="4"/>
      <c r="B3" s="4"/>
      <c r="C3" s="4"/>
      <c r="E3" s="117" t="s">
        <v>339</v>
      </c>
      <c r="N3" s="115" t="s">
        <v>337</v>
      </c>
      <c r="O3" s="4" t="s">
        <v>338</v>
      </c>
    </row>
    <row r="4" spans="1:15" x14ac:dyDescent="0.25">
      <c r="A4" s="4"/>
      <c r="B4" s="4"/>
      <c r="C4" s="4"/>
      <c r="E4" s="116" t="s">
        <v>341</v>
      </c>
      <c r="M4" s="7"/>
      <c r="N4" s="113" t="s">
        <v>25</v>
      </c>
      <c r="O4" s="114" t="s">
        <v>24</v>
      </c>
    </row>
    <row r="5" spans="1:15" x14ac:dyDescent="0.25">
      <c r="A5" s="4"/>
      <c r="B5" s="4"/>
      <c r="C5" s="4"/>
      <c r="M5" s="7">
        <f t="shared" ref="M5:M36" si="0">YEAR(N5)</f>
        <v>2000</v>
      </c>
      <c r="N5" s="8">
        <v>36616</v>
      </c>
      <c r="O5" s="7">
        <v>-1881</v>
      </c>
    </row>
    <row r="6" spans="1:15" x14ac:dyDescent="0.25">
      <c r="A6" s="4"/>
      <c r="B6" s="4"/>
      <c r="C6" s="4"/>
      <c r="E6" s="112"/>
      <c r="F6" s="112"/>
      <c r="G6" s="112"/>
      <c r="H6" s="112"/>
      <c r="I6" s="112"/>
      <c r="J6" s="112"/>
      <c r="K6" s="112"/>
      <c r="M6" s="7">
        <f t="shared" si="0"/>
        <v>2000</v>
      </c>
      <c r="N6" s="8">
        <v>36707</v>
      </c>
      <c r="O6" s="7">
        <v>-584</v>
      </c>
    </row>
    <row r="7" spans="1:15" x14ac:dyDescent="0.25">
      <c r="A7" s="4"/>
      <c r="B7" s="4"/>
      <c r="C7" s="4"/>
      <c r="E7" s="112"/>
      <c r="F7" s="112"/>
      <c r="G7" s="112"/>
      <c r="H7" s="112"/>
      <c r="I7" s="112"/>
      <c r="J7" s="112"/>
      <c r="K7" s="112"/>
      <c r="M7" s="7">
        <f t="shared" si="0"/>
        <v>2000</v>
      </c>
      <c r="N7" s="8">
        <v>36799</v>
      </c>
      <c r="O7" s="7">
        <v>1086</v>
      </c>
    </row>
    <row r="8" spans="1:15" x14ac:dyDescent="0.25">
      <c r="A8" s="4"/>
      <c r="B8" s="4"/>
      <c r="C8" s="4"/>
      <c r="M8" s="7">
        <f t="shared" si="0"/>
        <v>2000</v>
      </c>
      <c r="N8" s="8">
        <v>36891</v>
      </c>
      <c r="O8" s="7">
        <v>-24</v>
      </c>
    </row>
    <row r="9" spans="1:15" x14ac:dyDescent="0.25">
      <c r="A9" s="4"/>
      <c r="B9" s="4"/>
      <c r="C9" s="4"/>
      <c r="M9" s="7">
        <f t="shared" si="0"/>
        <v>2001</v>
      </c>
      <c r="N9" s="8">
        <v>36981</v>
      </c>
      <c r="O9" s="7">
        <v>348</v>
      </c>
    </row>
    <row r="10" spans="1:15" x14ac:dyDescent="0.25">
      <c r="A10" s="4"/>
      <c r="B10" s="4"/>
      <c r="C10" s="4"/>
      <c r="M10" s="7">
        <f t="shared" si="0"/>
        <v>2001</v>
      </c>
      <c r="N10" s="8">
        <v>37072</v>
      </c>
      <c r="O10" s="7">
        <v>830</v>
      </c>
    </row>
    <row r="11" spans="1:15" x14ac:dyDescent="0.25">
      <c r="A11" s="4"/>
      <c r="B11" s="4"/>
      <c r="C11" s="4"/>
      <c r="M11" s="7">
        <f t="shared" si="0"/>
        <v>2001</v>
      </c>
      <c r="N11" s="8">
        <v>37164</v>
      </c>
      <c r="O11" s="7">
        <v>-2120</v>
      </c>
    </row>
    <row r="12" spans="1:15" x14ac:dyDescent="0.25">
      <c r="A12" s="4"/>
      <c r="B12" s="4"/>
      <c r="C12" s="4"/>
      <c r="M12" s="7">
        <f t="shared" si="0"/>
        <v>2001</v>
      </c>
      <c r="N12" s="8">
        <v>37256</v>
      </c>
      <c r="O12" s="7">
        <v>-2279</v>
      </c>
    </row>
    <row r="13" spans="1:15" x14ac:dyDescent="0.25">
      <c r="A13" s="4"/>
      <c r="B13" s="4"/>
      <c r="C13" s="4"/>
      <c r="M13" s="7">
        <f t="shared" si="0"/>
        <v>2002</v>
      </c>
      <c r="N13" s="8">
        <v>37346</v>
      </c>
      <c r="O13" s="7">
        <v>-72</v>
      </c>
    </row>
    <row r="14" spans="1:15" x14ac:dyDescent="0.25">
      <c r="A14" s="4"/>
      <c r="B14" s="4"/>
      <c r="C14" s="4"/>
      <c r="M14" s="7">
        <f t="shared" si="0"/>
        <v>2002</v>
      </c>
      <c r="N14" s="8">
        <v>37437</v>
      </c>
      <c r="O14" s="7">
        <v>-3990</v>
      </c>
    </row>
    <row r="15" spans="1:15" x14ac:dyDescent="0.25">
      <c r="A15" s="4"/>
      <c r="B15" s="4"/>
      <c r="C15" s="4"/>
      <c r="M15" s="7">
        <f t="shared" si="0"/>
        <v>2002</v>
      </c>
      <c r="N15" s="8">
        <v>37529</v>
      </c>
      <c r="O15" s="7">
        <v>502</v>
      </c>
    </row>
    <row r="16" spans="1:15" x14ac:dyDescent="0.25">
      <c r="A16" s="4"/>
      <c r="B16" s="4"/>
      <c r="C16" s="4"/>
      <c r="M16" s="7">
        <f t="shared" si="0"/>
        <v>2002</v>
      </c>
      <c r="N16" s="8">
        <v>37621</v>
      </c>
      <c r="O16" s="7">
        <v>-723</v>
      </c>
    </row>
    <row r="17" spans="1:15" x14ac:dyDescent="0.25">
      <c r="A17" s="4"/>
      <c r="B17" s="4"/>
      <c r="C17" s="4"/>
      <c r="M17" s="7">
        <f t="shared" si="0"/>
        <v>2003</v>
      </c>
      <c r="N17" s="8">
        <v>37711</v>
      </c>
      <c r="O17" s="7">
        <v>-619</v>
      </c>
    </row>
    <row r="18" spans="1:15" x14ac:dyDescent="0.25">
      <c r="A18" s="4"/>
      <c r="B18" s="4"/>
      <c r="C18" s="4"/>
      <c r="M18" s="7">
        <f t="shared" si="0"/>
        <v>2003</v>
      </c>
      <c r="N18" s="8">
        <v>37802</v>
      </c>
      <c r="O18" s="7">
        <v>3519</v>
      </c>
    </row>
    <row r="19" spans="1:15" x14ac:dyDescent="0.25">
      <c r="A19" s="4"/>
      <c r="B19" s="4"/>
      <c r="C19" s="4"/>
      <c r="E19" s="116" t="s">
        <v>288</v>
      </c>
      <c r="M19" s="7">
        <f t="shared" si="0"/>
        <v>2003</v>
      </c>
      <c r="N19" s="8">
        <v>37894</v>
      </c>
      <c r="O19" s="7">
        <v>-604</v>
      </c>
    </row>
    <row r="20" spans="1:15" x14ac:dyDescent="0.25">
      <c r="A20" s="4"/>
      <c r="B20" s="4"/>
      <c r="C20" s="4"/>
      <c r="E20" s="7"/>
      <c r="M20" s="7">
        <f t="shared" si="0"/>
        <v>2003</v>
      </c>
      <c r="N20" s="8">
        <v>37986</v>
      </c>
      <c r="O20" s="7">
        <v>1564</v>
      </c>
    </row>
    <row r="21" spans="1:15" x14ac:dyDescent="0.25">
      <c r="A21" s="4"/>
      <c r="B21" s="4"/>
      <c r="C21" s="4"/>
      <c r="E21" s="7"/>
      <c r="G21" s="9"/>
      <c r="M21" s="7">
        <f t="shared" si="0"/>
        <v>2004</v>
      </c>
      <c r="N21" s="8">
        <v>38077</v>
      </c>
      <c r="O21" s="7">
        <v>-312</v>
      </c>
    </row>
    <row r="22" spans="1:15" x14ac:dyDescent="0.25">
      <c r="A22" s="4"/>
      <c r="B22" s="4"/>
      <c r="C22" s="4"/>
      <c r="E22" s="7"/>
      <c r="M22" s="7">
        <f t="shared" si="0"/>
        <v>2004</v>
      </c>
      <c r="N22" s="8">
        <v>38168</v>
      </c>
      <c r="O22" s="7">
        <v>4257</v>
      </c>
    </row>
    <row r="23" spans="1:15" x14ac:dyDescent="0.25">
      <c r="A23" s="4"/>
      <c r="B23" s="4"/>
      <c r="C23" s="4"/>
      <c r="E23" s="7"/>
      <c r="M23" s="7">
        <f t="shared" si="0"/>
        <v>2004</v>
      </c>
      <c r="N23" s="8">
        <v>38260</v>
      </c>
      <c r="O23" s="7">
        <v>-1156</v>
      </c>
    </row>
    <row r="24" spans="1:15" x14ac:dyDescent="0.25">
      <c r="A24" s="4"/>
      <c r="B24" s="4"/>
      <c r="C24" s="4"/>
      <c r="E24" s="7"/>
      <c r="M24" s="7">
        <f t="shared" si="0"/>
        <v>2004</v>
      </c>
      <c r="N24" s="8">
        <v>38352</v>
      </c>
      <c r="O24" s="7">
        <v>-5997</v>
      </c>
    </row>
    <row r="25" spans="1:15" x14ac:dyDescent="0.25">
      <c r="A25" s="4"/>
      <c r="B25" s="4"/>
      <c r="C25" s="4"/>
      <c r="E25" s="117" t="s">
        <v>342</v>
      </c>
      <c r="M25" s="7">
        <f t="shared" si="0"/>
        <v>2005</v>
      </c>
      <c r="N25" s="8">
        <v>38442</v>
      </c>
      <c r="O25" s="7">
        <v>8</v>
      </c>
    </row>
    <row r="26" spans="1:15" x14ac:dyDescent="0.25">
      <c r="A26" s="4"/>
      <c r="B26" s="4"/>
      <c r="C26" s="4"/>
      <c r="E26" s="117" t="s">
        <v>344</v>
      </c>
      <c r="M26" s="7">
        <f t="shared" si="0"/>
        <v>2005</v>
      </c>
      <c r="N26" s="8">
        <v>38533</v>
      </c>
      <c r="O26" s="7">
        <v>42</v>
      </c>
    </row>
    <row r="27" spans="1:15" x14ac:dyDescent="0.25">
      <c r="A27" s="4"/>
      <c r="B27" s="4"/>
      <c r="C27" s="4"/>
      <c r="E27" s="116" t="s">
        <v>343</v>
      </c>
      <c r="M27" s="7">
        <f t="shared" si="0"/>
        <v>2005</v>
      </c>
      <c r="N27" s="8">
        <v>38625</v>
      </c>
      <c r="O27" s="7">
        <v>90</v>
      </c>
    </row>
    <row r="28" spans="1:15" x14ac:dyDescent="0.25">
      <c r="A28" s="4"/>
      <c r="B28" s="4"/>
      <c r="C28" s="4"/>
      <c r="M28" s="7">
        <f t="shared" si="0"/>
        <v>2005</v>
      </c>
      <c r="N28" s="8">
        <v>38717</v>
      </c>
      <c r="O28" s="7">
        <v>47</v>
      </c>
    </row>
    <row r="29" spans="1:15" x14ac:dyDescent="0.25">
      <c r="A29" s="4"/>
      <c r="B29" s="4"/>
      <c r="C29" s="4"/>
      <c r="M29" s="7">
        <f t="shared" si="0"/>
        <v>2006</v>
      </c>
      <c r="N29" s="8">
        <v>38807</v>
      </c>
      <c r="O29" s="7">
        <v>173</v>
      </c>
    </row>
    <row r="30" spans="1:15" x14ac:dyDescent="0.25">
      <c r="A30" s="4"/>
      <c r="B30" s="4"/>
      <c r="C30" s="4"/>
      <c r="M30" s="7">
        <f t="shared" si="0"/>
        <v>2006</v>
      </c>
      <c r="N30" s="8">
        <v>38898</v>
      </c>
      <c r="O30" s="7">
        <v>57</v>
      </c>
    </row>
    <row r="31" spans="1:15" x14ac:dyDescent="0.25">
      <c r="A31" s="4"/>
      <c r="B31" s="4"/>
      <c r="C31" s="4"/>
      <c r="M31" s="7">
        <f t="shared" si="0"/>
        <v>2006</v>
      </c>
      <c r="N31" s="8">
        <v>38990</v>
      </c>
      <c r="O31" s="7">
        <v>182</v>
      </c>
    </row>
    <row r="32" spans="1:15" x14ac:dyDescent="0.25">
      <c r="A32" s="4"/>
      <c r="B32" s="4"/>
      <c r="C32" s="4"/>
      <c r="M32" s="7">
        <f t="shared" si="0"/>
        <v>2006</v>
      </c>
      <c r="N32" s="8">
        <v>39082</v>
      </c>
      <c r="O32" s="7">
        <v>268</v>
      </c>
    </row>
    <row r="33" spans="1:15" x14ac:dyDescent="0.25">
      <c r="A33" s="4"/>
      <c r="B33" s="4"/>
      <c r="C33" s="4"/>
      <c r="M33" s="7">
        <f t="shared" si="0"/>
        <v>2007</v>
      </c>
      <c r="N33" s="8">
        <v>39172</v>
      </c>
      <c r="O33" s="7">
        <v>144</v>
      </c>
    </row>
    <row r="34" spans="1:15" x14ac:dyDescent="0.25">
      <c r="A34" s="4"/>
      <c r="B34" s="4"/>
      <c r="C34" s="4"/>
      <c r="M34" s="7">
        <f t="shared" si="0"/>
        <v>2007</v>
      </c>
      <c r="N34" s="8">
        <v>39263</v>
      </c>
      <c r="O34" s="7">
        <v>-211</v>
      </c>
    </row>
    <row r="35" spans="1:15" x14ac:dyDescent="0.25">
      <c r="A35" s="4"/>
      <c r="B35" s="4"/>
      <c r="C35" s="4"/>
      <c r="M35" s="7">
        <f t="shared" si="0"/>
        <v>2007</v>
      </c>
      <c r="N35" s="8">
        <v>39355</v>
      </c>
      <c r="O35" s="7">
        <v>926</v>
      </c>
    </row>
    <row r="36" spans="1:15" x14ac:dyDescent="0.25">
      <c r="A36" s="4"/>
      <c r="B36" s="4"/>
      <c r="C36" s="4"/>
      <c r="M36" s="7">
        <f t="shared" si="0"/>
        <v>2007</v>
      </c>
      <c r="N36" s="8">
        <v>39447</v>
      </c>
      <c r="O36" s="7">
        <v>438</v>
      </c>
    </row>
    <row r="37" spans="1:15" x14ac:dyDescent="0.25">
      <c r="A37" s="4"/>
      <c r="B37" s="4"/>
      <c r="C37" s="4"/>
      <c r="M37" s="7">
        <f t="shared" ref="M37:M68" si="1">YEAR(N37)</f>
        <v>2008</v>
      </c>
      <c r="N37" s="8">
        <v>39538</v>
      </c>
      <c r="O37" s="7">
        <v>349</v>
      </c>
    </row>
    <row r="38" spans="1:15" x14ac:dyDescent="0.25">
      <c r="A38" s="4"/>
      <c r="B38" s="4"/>
      <c r="C38" s="4"/>
      <c r="M38" s="7">
        <f t="shared" si="1"/>
        <v>2008</v>
      </c>
      <c r="N38" s="8">
        <v>39629</v>
      </c>
      <c r="O38" s="7">
        <v>1444</v>
      </c>
    </row>
    <row r="39" spans="1:15" x14ac:dyDescent="0.25">
      <c r="A39" s="4"/>
      <c r="B39" s="4"/>
      <c r="C39" s="4"/>
      <c r="M39" s="7">
        <f t="shared" si="1"/>
        <v>2008</v>
      </c>
      <c r="N39" s="8">
        <v>39721</v>
      </c>
      <c r="O39" s="7">
        <v>-596</v>
      </c>
    </row>
    <row r="40" spans="1:15" x14ac:dyDescent="0.25">
      <c r="A40" s="4"/>
      <c r="B40" s="4"/>
      <c r="C40" s="4"/>
      <c r="M40" s="7">
        <f t="shared" si="1"/>
        <v>2008</v>
      </c>
      <c r="N40" s="8">
        <v>39813</v>
      </c>
      <c r="O40" s="7">
        <v>-3804</v>
      </c>
    </row>
    <row r="41" spans="1:15" x14ac:dyDescent="0.25">
      <c r="A41" s="4"/>
      <c r="B41" s="4"/>
      <c r="C41" s="4"/>
      <c r="E41" s="116" t="s">
        <v>286</v>
      </c>
      <c r="M41" s="7">
        <f t="shared" si="1"/>
        <v>2009</v>
      </c>
      <c r="N41" s="8">
        <v>39903</v>
      </c>
      <c r="O41" s="7">
        <v>-1773</v>
      </c>
    </row>
    <row r="42" spans="1:15" x14ac:dyDescent="0.25">
      <c r="A42" s="4"/>
      <c r="B42" s="4"/>
      <c r="C42" s="4"/>
      <c r="M42" s="7">
        <f t="shared" si="1"/>
        <v>2009</v>
      </c>
      <c r="N42" s="8">
        <v>39994</v>
      </c>
      <c r="O42" s="7">
        <v>729</v>
      </c>
    </row>
    <row r="43" spans="1:15" x14ac:dyDescent="0.25">
      <c r="A43" s="4"/>
      <c r="B43" s="4"/>
      <c r="C43" s="4"/>
      <c r="M43" s="7">
        <f t="shared" si="1"/>
        <v>2009</v>
      </c>
      <c r="N43" s="8">
        <v>40086</v>
      </c>
      <c r="O43" s="7">
        <v>-462</v>
      </c>
    </row>
    <row r="44" spans="1:15" x14ac:dyDescent="0.25">
      <c r="A44" s="4"/>
      <c r="B44" s="4"/>
      <c r="C44" s="4"/>
      <c r="M44" s="7">
        <f t="shared" si="1"/>
        <v>2009</v>
      </c>
      <c r="N44" s="8">
        <v>40178</v>
      </c>
      <c r="O44" s="7">
        <v>218</v>
      </c>
    </row>
    <row r="45" spans="1:15" x14ac:dyDescent="0.25">
      <c r="A45" s="4"/>
      <c r="B45" s="4"/>
      <c r="C45" s="4"/>
      <c r="M45" s="7">
        <f t="shared" si="1"/>
        <v>2010</v>
      </c>
      <c r="N45" s="8">
        <v>40268</v>
      </c>
      <c r="O45" s="7">
        <v>-1747</v>
      </c>
    </row>
    <row r="46" spans="1:15" x14ac:dyDescent="0.25">
      <c r="A46" s="4"/>
      <c r="B46" s="4"/>
      <c r="C46" s="4"/>
      <c r="M46" s="7">
        <f t="shared" si="1"/>
        <v>2010</v>
      </c>
      <c r="N46" s="8">
        <v>40359</v>
      </c>
      <c r="O46" s="7">
        <v>1202</v>
      </c>
    </row>
    <row r="47" spans="1:15" x14ac:dyDescent="0.25">
      <c r="A47" s="4"/>
      <c r="B47" s="4"/>
      <c r="C47" s="4"/>
      <c r="M47" s="7">
        <f t="shared" si="1"/>
        <v>2010</v>
      </c>
      <c r="N47" s="8">
        <v>40451</v>
      </c>
      <c r="O47" s="7">
        <v>-1002</v>
      </c>
    </row>
    <row r="48" spans="1:15" x14ac:dyDescent="0.25">
      <c r="A48" s="4"/>
      <c r="B48" s="4"/>
      <c r="C48" s="4"/>
      <c r="M48" s="7">
        <f t="shared" si="1"/>
        <v>2010</v>
      </c>
      <c r="N48" s="8">
        <v>40543</v>
      </c>
      <c r="O48" s="7">
        <v>-3200</v>
      </c>
    </row>
    <row r="49" spans="1:15" x14ac:dyDescent="0.25">
      <c r="A49" s="4"/>
      <c r="B49" s="4"/>
      <c r="C49" s="4"/>
      <c r="M49" s="7">
        <f t="shared" si="1"/>
        <v>2011</v>
      </c>
      <c r="N49" s="8">
        <v>40633</v>
      </c>
      <c r="O49" s="7">
        <v>2567</v>
      </c>
    </row>
    <row r="50" spans="1:15" x14ac:dyDescent="0.25">
      <c r="A50" s="4"/>
      <c r="B50" s="4"/>
      <c r="C50" s="4"/>
      <c r="M50" s="7">
        <f t="shared" si="1"/>
        <v>2011</v>
      </c>
      <c r="N50" s="8">
        <v>40724</v>
      </c>
      <c r="O50" s="7">
        <v>5635</v>
      </c>
    </row>
    <row r="51" spans="1:15" x14ac:dyDescent="0.25">
      <c r="A51" s="4"/>
      <c r="B51" s="4"/>
      <c r="C51" s="4"/>
      <c r="M51" s="7">
        <f t="shared" si="1"/>
        <v>2011</v>
      </c>
      <c r="N51" s="8">
        <v>40816</v>
      </c>
      <c r="O51" s="7">
        <v>-2491</v>
      </c>
    </row>
    <row r="52" spans="1:15" x14ac:dyDescent="0.25">
      <c r="A52" s="4"/>
      <c r="B52" s="4"/>
      <c r="C52" s="4"/>
      <c r="M52" s="7">
        <f t="shared" si="1"/>
        <v>2011</v>
      </c>
      <c r="N52" s="8">
        <v>40908</v>
      </c>
      <c r="O52" s="7">
        <v>-9385</v>
      </c>
    </row>
    <row r="53" spans="1:15" x14ac:dyDescent="0.25">
      <c r="A53" s="4"/>
      <c r="B53" s="4"/>
      <c r="C53" s="4"/>
      <c r="M53" s="7">
        <f t="shared" si="1"/>
        <v>2012</v>
      </c>
      <c r="N53" s="8">
        <v>40999</v>
      </c>
      <c r="O53" s="7">
        <v>4870</v>
      </c>
    </row>
    <row r="54" spans="1:15" x14ac:dyDescent="0.25">
      <c r="A54" s="4"/>
      <c r="B54" s="4"/>
      <c r="C54" s="4"/>
      <c r="M54" s="7">
        <f t="shared" si="1"/>
        <v>2012</v>
      </c>
      <c r="N54" s="8">
        <v>41090</v>
      </c>
      <c r="O54" s="7">
        <v>-2453</v>
      </c>
    </row>
    <row r="55" spans="1:15" x14ac:dyDescent="0.25">
      <c r="A55" s="4"/>
      <c r="B55" s="4"/>
      <c r="C55" s="4"/>
      <c r="M55" s="7">
        <f t="shared" si="1"/>
        <v>2012</v>
      </c>
      <c r="N55" s="8">
        <v>41182</v>
      </c>
      <c r="O55" s="7">
        <v>3806</v>
      </c>
    </row>
    <row r="56" spans="1:15" x14ac:dyDescent="0.25">
      <c r="A56" s="4"/>
      <c r="B56" s="4"/>
      <c r="C56" s="4"/>
      <c r="M56" s="7">
        <f t="shared" si="1"/>
        <v>2012</v>
      </c>
      <c r="N56" s="8">
        <v>41274</v>
      </c>
      <c r="O56" s="7">
        <v>2395</v>
      </c>
    </row>
    <row r="57" spans="1:15" x14ac:dyDescent="0.25">
      <c r="A57" s="4"/>
      <c r="B57" s="4"/>
      <c r="C57" s="4"/>
      <c r="M57" s="7">
        <f t="shared" si="1"/>
        <v>2013</v>
      </c>
      <c r="N57" s="8">
        <v>41364</v>
      </c>
      <c r="O57" s="7">
        <v>85</v>
      </c>
    </row>
    <row r="58" spans="1:15" x14ac:dyDescent="0.25">
      <c r="A58" s="4"/>
      <c r="B58" s="4"/>
      <c r="C58" s="4"/>
      <c r="M58" s="7">
        <f t="shared" si="1"/>
        <v>2013</v>
      </c>
      <c r="N58" s="8">
        <v>41455</v>
      </c>
      <c r="O58" s="7">
        <v>1440</v>
      </c>
    </row>
    <row r="59" spans="1:15" x14ac:dyDescent="0.25">
      <c r="A59" s="4"/>
      <c r="B59" s="4"/>
      <c r="C59" s="4"/>
      <c r="M59" s="7">
        <f t="shared" si="1"/>
        <v>2013</v>
      </c>
      <c r="N59" s="8">
        <v>41547</v>
      </c>
      <c r="O59" s="7">
        <v>1061</v>
      </c>
    </row>
    <row r="60" spans="1:15" x14ac:dyDescent="0.25">
      <c r="A60" s="4"/>
      <c r="B60" s="4"/>
      <c r="C60" s="4"/>
      <c r="M60" s="7">
        <f t="shared" si="1"/>
        <v>2013</v>
      </c>
      <c r="N60" s="8">
        <v>41639</v>
      </c>
      <c r="O60" s="7">
        <v>2150</v>
      </c>
    </row>
    <row r="61" spans="1:15" x14ac:dyDescent="0.25">
      <c r="A61" s="4"/>
      <c r="B61" s="4"/>
      <c r="C61" s="4"/>
      <c r="M61" s="7">
        <f t="shared" si="1"/>
        <v>2014</v>
      </c>
      <c r="N61" s="8">
        <v>41729</v>
      </c>
      <c r="O61" s="7">
        <v>2764</v>
      </c>
    </row>
    <row r="62" spans="1:15" x14ac:dyDescent="0.25">
      <c r="A62" s="4"/>
      <c r="B62" s="4"/>
      <c r="C62" s="4"/>
      <c r="M62" s="7">
        <f t="shared" si="1"/>
        <v>2014</v>
      </c>
      <c r="N62" s="8">
        <v>41820</v>
      </c>
      <c r="O62" s="7">
        <v>503</v>
      </c>
    </row>
    <row r="63" spans="1:15" x14ac:dyDescent="0.25">
      <c r="A63" s="4"/>
      <c r="B63" s="4"/>
      <c r="C63" s="4"/>
      <c r="M63" s="7">
        <f t="shared" si="1"/>
        <v>2014</v>
      </c>
      <c r="N63" s="8">
        <v>41912</v>
      </c>
      <c r="O63" s="7">
        <v>818</v>
      </c>
    </row>
    <row r="64" spans="1:15" x14ac:dyDescent="0.25">
      <c r="A64" s="4"/>
      <c r="B64" s="4"/>
      <c r="C64" s="4"/>
      <c r="M64" s="7">
        <f t="shared" si="1"/>
        <v>2014</v>
      </c>
      <c r="N64" s="8">
        <v>42004</v>
      </c>
      <c r="O64" s="7">
        <v>1962</v>
      </c>
    </row>
    <row r="65" spans="1:15" x14ac:dyDescent="0.25">
      <c r="A65" s="4"/>
      <c r="B65" s="4"/>
      <c r="C65" s="4"/>
      <c r="M65" s="7">
        <f t="shared" si="1"/>
        <v>2015</v>
      </c>
      <c r="N65" s="8">
        <v>42094</v>
      </c>
      <c r="O65" s="7">
        <v>585</v>
      </c>
    </row>
    <row r="66" spans="1:15" x14ac:dyDescent="0.25">
      <c r="A66" s="4"/>
      <c r="B66" s="4"/>
      <c r="C66" s="4"/>
      <c r="M66" s="7">
        <f t="shared" si="1"/>
        <v>2015</v>
      </c>
      <c r="N66" s="8">
        <v>42185</v>
      </c>
      <c r="O66" s="7">
        <v>-4391</v>
      </c>
    </row>
    <row r="67" spans="1:15" x14ac:dyDescent="0.25">
      <c r="A67" s="4"/>
      <c r="B67" s="4"/>
      <c r="C67" s="4"/>
      <c r="M67" s="7">
        <f t="shared" si="1"/>
        <v>2015</v>
      </c>
      <c r="N67" s="8">
        <v>42277</v>
      </c>
      <c r="O67" s="7">
        <v>4594</v>
      </c>
    </row>
    <row r="68" spans="1:15" x14ac:dyDescent="0.25">
      <c r="A68" s="4"/>
      <c r="B68" s="4"/>
      <c r="C68" s="4"/>
      <c r="M68" s="7">
        <f t="shared" si="1"/>
        <v>2015</v>
      </c>
      <c r="N68" s="8">
        <v>42369</v>
      </c>
      <c r="O68" s="7">
        <v>3981</v>
      </c>
    </row>
    <row r="69" spans="1:15" x14ac:dyDescent="0.25">
      <c r="A69" s="4"/>
      <c r="B69" s="4"/>
      <c r="C69" s="4"/>
      <c r="M69" s="7">
        <f t="shared" ref="M69:M92" si="2">YEAR(N69)</f>
        <v>2016</v>
      </c>
      <c r="N69" s="8">
        <v>42460</v>
      </c>
      <c r="O69" s="7">
        <v>-1574</v>
      </c>
    </row>
    <row r="70" spans="1:15" x14ac:dyDescent="0.25">
      <c r="A70" s="4"/>
      <c r="B70" s="4"/>
      <c r="C70" s="4"/>
      <c r="M70" s="7">
        <f t="shared" si="2"/>
        <v>2016</v>
      </c>
      <c r="N70" s="8">
        <v>42551</v>
      </c>
      <c r="O70" s="7">
        <v>-461</v>
      </c>
    </row>
    <row r="71" spans="1:15" x14ac:dyDescent="0.25">
      <c r="A71" s="4"/>
      <c r="B71" s="4"/>
      <c r="C71" s="4"/>
      <c r="M71" s="7">
        <f t="shared" si="2"/>
        <v>2016</v>
      </c>
      <c r="N71" s="8">
        <v>42643</v>
      </c>
      <c r="O71" s="7">
        <v>-1286</v>
      </c>
    </row>
    <row r="72" spans="1:15" x14ac:dyDescent="0.25">
      <c r="A72" s="4"/>
      <c r="B72" s="4"/>
      <c r="C72" s="4"/>
      <c r="M72" s="7">
        <f t="shared" si="2"/>
        <v>2016</v>
      </c>
      <c r="N72" s="8">
        <v>42735</v>
      </c>
      <c r="O72" s="7">
        <v>-7970</v>
      </c>
    </row>
    <row r="73" spans="1:15" x14ac:dyDescent="0.25">
      <c r="A73" s="4"/>
      <c r="B73" s="4"/>
      <c r="C73" s="4"/>
      <c r="M73" s="7">
        <f t="shared" si="2"/>
        <v>2017</v>
      </c>
      <c r="N73" s="8">
        <v>42825</v>
      </c>
      <c r="O73" s="7">
        <v>-1729</v>
      </c>
    </row>
    <row r="74" spans="1:15" x14ac:dyDescent="0.25">
      <c r="A74" s="4"/>
      <c r="B74" s="4"/>
      <c r="C74" s="4"/>
      <c r="M74" s="7">
        <f t="shared" si="2"/>
        <v>2017</v>
      </c>
      <c r="N74" s="8">
        <v>42916</v>
      </c>
      <c r="O74" s="7">
        <v>4914</v>
      </c>
    </row>
    <row r="75" spans="1:15" x14ac:dyDescent="0.25">
      <c r="A75" s="4"/>
      <c r="B75" s="4"/>
      <c r="C75" s="4"/>
      <c r="M75" s="7">
        <f t="shared" si="2"/>
        <v>2017</v>
      </c>
      <c r="N75" s="8">
        <v>43008</v>
      </c>
      <c r="O75" s="7">
        <v>6669</v>
      </c>
    </row>
    <row r="76" spans="1:15" x14ac:dyDescent="0.25">
      <c r="A76" s="4"/>
      <c r="B76" s="4"/>
      <c r="C76" s="4"/>
      <c r="M76" s="7">
        <f t="shared" si="2"/>
        <v>2017</v>
      </c>
      <c r="N76" s="8">
        <v>43100</v>
      </c>
      <c r="O76" s="7">
        <v>4337</v>
      </c>
    </row>
    <row r="77" spans="1:15" x14ac:dyDescent="0.25">
      <c r="A77" s="4"/>
      <c r="B77" s="4"/>
      <c r="C77" s="4"/>
      <c r="M77" s="7">
        <f t="shared" si="2"/>
        <v>2018</v>
      </c>
      <c r="N77" s="8">
        <v>43190</v>
      </c>
      <c r="O77" s="7">
        <v>-921</v>
      </c>
    </row>
    <row r="78" spans="1:15" x14ac:dyDescent="0.25">
      <c r="A78" s="4"/>
      <c r="B78" s="4"/>
      <c r="C78" s="4"/>
      <c r="M78" s="7">
        <f t="shared" si="2"/>
        <v>2018</v>
      </c>
      <c r="N78" s="8">
        <v>43281</v>
      </c>
      <c r="O78" s="7">
        <v>5872</v>
      </c>
    </row>
    <row r="79" spans="1:15" x14ac:dyDescent="0.25">
      <c r="A79" s="4"/>
      <c r="B79" s="4"/>
      <c r="C79" s="4"/>
      <c r="M79" s="7">
        <f t="shared" si="2"/>
        <v>2018</v>
      </c>
      <c r="N79" s="8">
        <v>43373</v>
      </c>
      <c r="O79" s="7">
        <v>180</v>
      </c>
    </row>
    <row r="80" spans="1:15" x14ac:dyDescent="0.25">
      <c r="A80" s="4"/>
      <c r="B80" s="4"/>
      <c r="C80" s="4"/>
      <c r="M80" s="7">
        <f t="shared" si="2"/>
        <v>2018</v>
      </c>
      <c r="N80" s="8">
        <v>43465</v>
      </c>
      <c r="O80" s="7">
        <v>10160</v>
      </c>
    </row>
    <row r="81" spans="1:15" x14ac:dyDescent="0.25">
      <c r="A81" s="4"/>
      <c r="B81" s="4"/>
      <c r="C81" s="4"/>
      <c r="M81" s="7">
        <f t="shared" si="2"/>
        <v>2019</v>
      </c>
      <c r="N81" s="8">
        <v>43555</v>
      </c>
      <c r="O81" s="7">
        <v>1661</v>
      </c>
    </row>
    <row r="82" spans="1:15" x14ac:dyDescent="0.25">
      <c r="A82" s="4"/>
      <c r="B82" s="4"/>
      <c r="C82" s="4"/>
      <c r="M82" s="7">
        <f t="shared" si="2"/>
        <v>2019</v>
      </c>
      <c r="N82" s="8">
        <v>43646</v>
      </c>
      <c r="O82" s="7">
        <v>-2609</v>
      </c>
    </row>
    <row r="83" spans="1:15" x14ac:dyDescent="0.25">
      <c r="A83" s="4"/>
      <c r="B83" s="4"/>
      <c r="C83" s="4"/>
      <c r="M83" s="7">
        <f t="shared" si="2"/>
        <v>2019</v>
      </c>
      <c r="N83" s="8">
        <v>43738</v>
      </c>
      <c r="O83" s="7">
        <v>5467</v>
      </c>
    </row>
    <row r="84" spans="1:15" x14ac:dyDescent="0.25">
      <c r="A84" s="4"/>
      <c r="B84" s="4"/>
      <c r="C84" s="4"/>
      <c r="M84" s="7">
        <f t="shared" si="2"/>
        <v>2019</v>
      </c>
      <c r="N84" s="8">
        <v>43830</v>
      </c>
      <c r="O84" s="7">
        <v>-5560</v>
      </c>
    </row>
    <row r="85" spans="1:15" x14ac:dyDescent="0.25">
      <c r="A85" s="4"/>
      <c r="B85" s="4"/>
      <c r="C85" s="4"/>
      <c r="M85" s="7">
        <f t="shared" si="2"/>
        <v>2020</v>
      </c>
      <c r="N85" s="8">
        <v>43921</v>
      </c>
      <c r="O85" s="7">
        <v>-22148</v>
      </c>
    </row>
    <row r="86" spans="1:15" x14ac:dyDescent="0.25">
      <c r="A86" s="4"/>
      <c r="B86" s="4"/>
      <c r="C86" s="4"/>
      <c r="M86" s="7">
        <f t="shared" si="2"/>
        <v>2020</v>
      </c>
      <c r="N86" s="8">
        <v>44012</v>
      </c>
      <c r="O86" s="7">
        <v>-3693</v>
      </c>
    </row>
    <row r="87" spans="1:15" x14ac:dyDescent="0.25">
      <c r="A87" s="4"/>
      <c r="B87" s="4"/>
      <c r="C87" s="4"/>
      <c r="M87" s="7">
        <f t="shared" si="2"/>
        <v>2020</v>
      </c>
      <c r="N87" s="8">
        <v>44104</v>
      </c>
      <c r="O87" s="7">
        <v>7458</v>
      </c>
    </row>
    <row r="88" spans="1:15" x14ac:dyDescent="0.25">
      <c r="A88" s="4"/>
      <c r="B88" s="4"/>
      <c r="C88" s="4"/>
      <c r="M88" s="7">
        <f t="shared" si="2"/>
        <v>2020</v>
      </c>
      <c r="N88" s="8">
        <v>44196</v>
      </c>
      <c r="O88" s="7">
        <v>7587</v>
      </c>
    </row>
    <row r="89" spans="1:15" x14ac:dyDescent="0.25">
      <c r="A89" s="4"/>
      <c r="B89" s="4"/>
      <c r="C89" s="4"/>
      <c r="M89" s="7">
        <f t="shared" si="2"/>
        <v>2021</v>
      </c>
      <c r="N89" s="8">
        <v>44286</v>
      </c>
      <c r="O89" s="7">
        <v>2229</v>
      </c>
    </row>
    <row r="90" spans="1:15" x14ac:dyDescent="0.25">
      <c r="A90" s="4"/>
      <c r="B90" s="4"/>
      <c r="C90" s="4"/>
      <c r="M90" s="7">
        <f t="shared" si="2"/>
        <v>2021</v>
      </c>
      <c r="N90" s="8">
        <v>44377</v>
      </c>
      <c r="O90" s="7">
        <v>15647</v>
      </c>
    </row>
    <row r="91" spans="1:15" x14ac:dyDescent="0.25">
      <c r="A91" s="4"/>
      <c r="B91" s="4"/>
      <c r="C91" s="4"/>
      <c r="M91" s="7">
        <f t="shared" si="2"/>
        <v>2021</v>
      </c>
      <c r="N91" s="8">
        <v>44469</v>
      </c>
      <c r="O91" s="7">
        <v>14145</v>
      </c>
    </row>
    <row r="92" spans="1:15" x14ac:dyDescent="0.25">
      <c r="A92" s="4"/>
      <c r="B92" s="4"/>
      <c r="C92" s="4"/>
      <c r="M92" s="7">
        <f t="shared" si="2"/>
        <v>2021</v>
      </c>
      <c r="N92" s="8">
        <v>44561</v>
      </c>
      <c r="O92" s="7">
        <v>26026</v>
      </c>
    </row>
    <row r="93" spans="1:15" x14ac:dyDescent="0.25">
      <c r="A93" s="4"/>
      <c r="B93" s="4"/>
      <c r="C93" s="4"/>
      <c r="M93" s="4" t="s">
        <v>23</v>
      </c>
      <c r="N93" s="6"/>
      <c r="O93" s="5"/>
    </row>
    <row r="94" spans="1:15" x14ac:dyDescent="0.25">
      <c r="A94" s="4"/>
      <c r="B94" s="4"/>
      <c r="C94" s="4"/>
      <c r="M94" s="4" t="s">
        <v>336</v>
      </c>
      <c r="N94" s="6"/>
      <c r="O94" s="5"/>
    </row>
    <row r="95" spans="1:15" x14ac:dyDescent="0.25">
      <c r="A95" s="4"/>
      <c r="B95" s="4"/>
      <c r="C95" s="4"/>
      <c r="N95" s="6"/>
      <c r="O95" s="5"/>
    </row>
    <row r="96" spans="1:15" x14ac:dyDescent="0.25">
      <c r="A96" s="4"/>
      <c r="B96" s="4"/>
      <c r="C96" s="4"/>
      <c r="N96" s="6"/>
      <c r="O96" s="5"/>
    </row>
    <row r="97" spans="1:15" x14ac:dyDescent="0.25">
      <c r="A97" s="4"/>
      <c r="B97" s="4"/>
      <c r="C97" s="4"/>
      <c r="N97" s="6"/>
      <c r="O97" s="5"/>
    </row>
    <row r="98" spans="1:15" x14ac:dyDescent="0.25">
      <c r="A98" s="4"/>
      <c r="B98" s="4"/>
      <c r="C98" s="4"/>
      <c r="N98" s="6"/>
      <c r="O98" s="5"/>
    </row>
    <row r="99" spans="1:15" x14ac:dyDescent="0.25">
      <c r="A99" s="4"/>
      <c r="B99" s="4"/>
      <c r="C99" s="4"/>
      <c r="N99" s="6"/>
      <c r="O99" s="5"/>
    </row>
    <row r="100" spans="1:15" x14ac:dyDescent="0.25">
      <c r="A100" s="4"/>
      <c r="B100" s="4"/>
      <c r="C100" s="4"/>
      <c r="N100" s="6"/>
      <c r="O100" s="5"/>
    </row>
    <row r="101" spans="1:15" x14ac:dyDescent="0.25">
      <c r="A101" s="4"/>
      <c r="B101" s="4"/>
      <c r="C101" s="4"/>
      <c r="N101" s="6"/>
      <c r="O101" s="5"/>
    </row>
    <row r="102" spans="1:15" x14ac:dyDescent="0.25">
      <c r="A102" s="4"/>
      <c r="B102" s="4"/>
      <c r="C102" s="4"/>
      <c r="N102" s="6"/>
      <c r="O102" s="5"/>
    </row>
    <row r="103" spans="1:15" x14ac:dyDescent="0.25">
      <c r="A103" s="4"/>
      <c r="B103" s="4"/>
      <c r="C103" s="4"/>
      <c r="N103" s="6"/>
      <c r="O103" s="5"/>
    </row>
    <row r="104" spans="1:15" x14ac:dyDescent="0.25">
      <c r="A104" s="4"/>
      <c r="B104" s="4"/>
      <c r="C104" s="4"/>
      <c r="N104" s="6"/>
      <c r="O104" s="5"/>
    </row>
    <row r="105" spans="1:15" x14ac:dyDescent="0.25">
      <c r="A105" s="4"/>
      <c r="B105" s="4"/>
      <c r="C105" s="4"/>
      <c r="N105" s="6"/>
      <c r="O105" s="5"/>
    </row>
    <row r="106" spans="1:15" x14ac:dyDescent="0.25">
      <c r="A106" s="4"/>
      <c r="B106" s="4"/>
      <c r="C106" s="4"/>
      <c r="N106" s="6"/>
      <c r="O106" s="5"/>
    </row>
    <row r="107" spans="1:15" x14ac:dyDescent="0.25">
      <c r="A107" s="4"/>
      <c r="B107" s="4"/>
      <c r="C107" s="4"/>
      <c r="N107" s="6"/>
      <c r="O107" s="5"/>
    </row>
    <row r="108" spans="1:15" x14ac:dyDescent="0.25">
      <c r="A108" s="4"/>
      <c r="B108" s="4"/>
      <c r="C108" s="4"/>
      <c r="N108" s="6"/>
      <c r="O108" s="5"/>
    </row>
    <row r="109" spans="1:15" x14ac:dyDescent="0.25">
      <c r="A109" s="4"/>
      <c r="B109" s="4"/>
      <c r="C109" s="4"/>
      <c r="N109" s="6"/>
      <c r="O109" s="5"/>
    </row>
    <row r="110" spans="1:15" x14ac:dyDescent="0.25">
      <c r="A110" s="4"/>
      <c r="B110" s="4"/>
      <c r="C110" s="4"/>
      <c r="N110" s="6"/>
      <c r="O110" s="5"/>
    </row>
    <row r="111" spans="1:15" x14ac:dyDescent="0.25">
      <c r="A111" s="4"/>
      <c r="B111" s="4"/>
      <c r="C111" s="4"/>
      <c r="N111" s="6"/>
      <c r="O111" s="5"/>
    </row>
    <row r="112" spans="1:15" x14ac:dyDescent="0.25">
      <c r="A112" s="4"/>
      <c r="B112" s="4"/>
      <c r="C112" s="4"/>
      <c r="N112" s="6"/>
      <c r="O112" s="5"/>
    </row>
    <row r="113" spans="1:15" x14ac:dyDescent="0.25">
      <c r="A113" s="4"/>
      <c r="B113" s="4"/>
      <c r="C113" s="4"/>
      <c r="N113" s="6"/>
      <c r="O113" s="5"/>
    </row>
    <row r="114" spans="1:15" x14ac:dyDescent="0.25">
      <c r="A114" s="4"/>
      <c r="B114" s="4"/>
      <c r="C114" s="4"/>
      <c r="N114" s="6"/>
      <c r="O114" s="5"/>
    </row>
    <row r="115" spans="1:15" x14ac:dyDescent="0.25">
      <c r="A115" s="4"/>
      <c r="B115" s="4"/>
      <c r="C115" s="4"/>
      <c r="N115" s="6"/>
      <c r="O115" s="5"/>
    </row>
    <row r="116" spans="1:15" x14ac:dyDescent="0.25">
      <c r="A116" s="4"/>
      <c r="B116" s="4"/>
      <c r="C116" s="4"/>
      <c r="N116" s="6"/>
      <c r="O116" s="5"/>
    </row>
    <row r="117" spans="1:15" x14ac:dyDescent="0.25">
      <c r="A117" s="4"/>
      <c r="B117" s="4"/>
      <c r="C117" s="4"/>
      <c r="N117" s="6"/>
      <c r="O117" s="5"/>
    </row>
  </sheetData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opLeftCell="B34" zoomScaleNormal="100" workbookViewId="0">
      <selection activeCell="J38" sqref="J38"/>
    </sheetView>
  </sheetViews>
  <sheetFormatPr defaultRowHeight="15" x14ac:dyDescent="0.25"/>
  <cols>
    <col min="11" max="11" width="30.140625" customWidth="1"/>
  </cols>
  <sheetData>
    <row r="1" spans="2:16" s="1" customFormat="1" ht="12.75" x14ac:dyDescent="0.2">
      <c r="L1" s="17">
        <v>2017</v>
      </c>
      <c r="M1" s="17">
        <v>2018</v>
      </c>
      <c r="N1" s="17">
        <v>2019</v>
      </c>
      <c r="O1" s="17">
        <v>2020</v>
      </c>
      <c r="P1" s="17">
        <v>2021</v>
      </c>
    </row>
    <row r="2" spans="2:16" s="1" customFormat="1" ht="12.75" x14ac:dyDescent="0.2">
      <c r="B2" s="17" t="s">
        <v>353</v>
      </c>
      <c r="C2" s="122"/>
      <c r="J2" s="1" t="s">
        <v>360</v>
      </c>
      <c r="K2" s="16" t="s">
        <v>29</v>
      </c>
      <c r="L2" s="14">
        <v>766.62800000000004</v>
      </c>
      <c r="M2" s="14">
        <v>796.13199999999995</v>
      </c>
      <c r="N2" s="14">
        <v>817.447</v>
      </c>
      <c r="O2" s="14">
        <v>668.97</v>
      </c>
      <c r="P2" s="14">
        <v>600.79399999999998</v>
      </c>
    </row>
    <row r="3" spans="2:16" s="1" customFormat="1" ht="12.75" x14ac:dyDescent="0.2">
      <c r="B3" s="17" t="s">
        <v>352</v>
      </c>
      <c r="C3" s="122"/>
      <c r="J3" s="1" t="s">
        <v>361</v>
      </c>
      <c r="K3" s="16" t="s">
        <v>28</v>
      </c>
      <c r="L3" s="14">
        <v>198.64400000000001</v>
      </c>
      <c r="M3" s="14">
        <v>210.26</v>
      </c>
      <c r="N3" s="14">
        <v>209.458</v>
      </c>
      <c r="O3" s="14">
        <v>163.614</v>
      </c>
      <c r="P3" s="14">
        <v>148.75200000000001</v>
      </c>
    </row>
    <row r="4" spans="2:16" s="1" customFormat="1" ht="12.75" x14ac:dyDescent="0.2">
      <c r="B4" s="106" t="s">
        <v>354</v>
      </c>
      <c r="C4" s="122"/>
      <c r="J4" s="1" t="s">
        <v>362</v>
      </c>
      <c r="K4" s="16" t="s">
        <v>27</v>
      </c>
      <c r="L4" s="14">
        <v>340.95699999999999</v>
      </c>
      <c r="M4" s="14">
        <v>325.29500000000002</v>
      </c>
      <c r="N4" s="14">
        <v>294.16399999999999</v>
      </c>
      <c r="O4" s="14">
        <v>225.65899999999999</v>
      </c>
      <c r="P4" s="14">
        <v>259</v>
      </c>
    </row>
    <row r="5" spans="2:16" x14ac:dyDescent="0.25">
      <c r="C5" s="13"/>
      <c r="J5" s="1" t="s">
        <v>363</v>
      </c>
      <c r="K5" s="16" t="s">
        <v>26</v>
      </c>
      <c r="L5" s="14">
        <v>18.862960999999999</v>
      </c>
      <c r="M5" s="14">
        <v>19.207180000000001</v>
      </c>
      <c r="N5" s="15">
        <v>19.981012</v>
      </c>
      <c r="O5" s="14">
        <v>17.911677000000001</v>
      </c>
      <c r="P5" s="14">
        <v>19.669326000000002</v>
      </c>
    </row>
    <row r="6" spans="2:16" x14ac:dyDescent="0.25">
      <c r="C6" s="10"/>
      <c r="K6" s="12"/>
      <c r="L6" s="11"/>
      <c r="M6" s="11"/>
      <c r="N6" s="11"/>
      <c r="O6" s="11"/>
      <c r="P6" s="11"/>
    </row>
    <row r="25" spans="2:2" x14ac:dyDescent="0.25">
      <c r="B25" s="106" t="s">
        <v>355</v>
      </c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7" t="s">
        <v>357</v>
      </c>
    </row>
    <row r="35" spans="2:2" x14ac:dyDescent="0.25">
      <c r="B35" s="17" t="s">
        <v>356</v>
      </c>
    </row>
    <row r="36" spans="2:2" x14ac:dyDescent="0.25">
      <c r="B36" s="106" t="s">
        <v>358</v>
      </c>
    </row>
    <row r="57" spans="2:2" x14ac:dyDescent="0.25">
      <c r="B57" s="106" t="s">
        <v>359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opLeftCell="A6" zoomScaleNormal="100" workbookViewId="0">
      <selection activeCell="J38" sqref="J38"/>
    </sheetView>
  </sheetViews>
  <sheetFormatPr defaultRowHeight="15" x14ac:dyDescent="0.25"/>
  <cols>
    <col min="1" max="1" width="9.140625" style="18"/>
    <col min="2" max="2" width="5.7109375" style="18" customWidth="1"/>
    <col min="3" max="10" width="6.28515625" style="18" customWidth="1"/>
    <col min="11" max="16384" width="9.140625" style="18"/>
  </cols>
  <sheetData>
    <row r="1" spans="2:1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x14ac:dyDescent="0.25">
      <c r="B2" s="124" t="s">
        <v>365</v>
      </c>
    </row>
    <row r="3" spans="2:11" x14ac:dyDescent="0.25">
      <c r="B3" s="124" t="s">
        <v>364</v>
      </c>
    </row>
    <row r="4" spans="2:11" x14ac:dyDescent="0.25">
      <c r="B4" s="123" t="s">
        <v>371</v>
      </c>
    </row>
    <row r="5" spans="2:11" x14ac:dyDescent="0.25">
      <c r="B5" s="19"/>
    </row>
    <row r="6" spans="2:11" x14ac:dyDescent="0.25">
      <c r="B6" s="124" t="s">
        <v>368</v>
      </c>
    </row>
    <row r="7" spans="2:11" x14ac:dyDescent="0.25">
      <c r="B7" s="124" t="s">
        <v>367</v>
      </c>
    </row>
    <row r="8" spans="2:11" x14ac:dyDescent="0.25">
      <c r="B8" s="123" t="s">
        <v>369</v>
      </c>
    </row>
    <row r="10" spans="2:11" ht="23.1" customHeight="1" x14ac:dyDescent="0.25">
      <c r="B10" s="125"/>
      <c r="C10" s="126" t="s">
        <v>45</v>
      </c>
      <c r="D10" s="126" t="s">
        <v>44</v>
      </c>
      <c r="E10" s="127" t="s">
        <v>43</v>
      </c>
      <c r="F10" s="126" t="s">
        <v>42</v>
      </c>
      <c r="G10" s="126" t="s">
        <v>41</v>
      </c>
      <c r="H10" s="126" t="s">
        <v>40</v>
      </c>
      <c r="I10" s="126" t="s">
        <v>39</v>
      </c>
      <c r="J10" s="126" t="s">
        <v>38</v>
      </c>
      <c r="K10" s="19"/>
    </row>
    <row r="11" spans="2:11" ht="23.1" customHeight="1" x14ac:dyDescent="0.25">
      <c r="B11" s="128">
        <v>2017</v>
      </c>
      <c r="C11" s="129">
        <v>7.8882489204406738</v>
      </c>
      <c r="D11" s="129">
        <v>-4.7875933647155762</v>
      </c>
      <c r="E11" s="129">
        <v>13.449555397033691</v>
      </c>
      <c r="F11" s="129">
        <v>20.880342483520508</v>
      </c>
      <c r="G11" s="129">
        <v>3.3552258014678955</v>
      </c>
      <c r="H11" s="129">
        <v>2.3372898101806641</v>
      </c>
      <c r="I11" s="129">
        <v>18.715272903442383</v>
      </c>
      <c r="J11" s="129">
        <v>1.6117452383041382</v>
      </c>
      <c r="K11" s="19"/>
    </row>
    <row r="12" spans="2:11" ht="23.1" customHeight="1" x14ac:dyDescent="0.25">
      <c r="B12" s="130">
        <v>2018</v>
      </c>
      <c r="C12" s="131">
        <v>0.32889163494110107</v>
      </c>
      <c r="D12" s="131">
        <v>-11.81199836730957</v>
      </c>
      <c r="E12" s="132">
        <v>6.7526216506958008</v>
      </c>
      <c r="F12" s="131">
        <v>13.485153198242188</v>
      </c>
      <c r="G12" s="131">
        <v>-1.6211731433868408</v>
      </c>
      <c r="H12" s="131">
        <v>1.1618753671646118</v>
      </c>
      <c r="I12" s="131">
        <v>-5.7440323829650879</v>
      </c>
      <c r="J12" s="131">
        <v>6.1580362319946289</v>
      </c>
      <c r="K12" s="19"/>
    </row>
    <row r="13" spans="2:11" ht="23.1" customHeight="1" x14ac:dyDescent="0.25">
      <c r="B13" s="130">
        <v>2019</v>
      </c>
      <c r="C13" s="131">
        <v>11.756197929382324</v>
      </c>
      <c r="D13" s="131">
        <v>-0.65782380104064941</v>
      </c>
      <c r="E13" s="132">
        <v>-1.4862873554229736</v>
      </c>
      <c r="F13" s="131">
        <v>-6.2810888290405273</v>
      </c>
      <c r="G13" s="131">
        <v>-7.0405764579772949</v>
      </c>
      <c r="H13" s="131">
        <v>11.110836029052734</v>
      </c>
      <c r="I13" s="131">
        <v>-10.727702140808105</v>
      </c>
      <c r="J13" s="131">
        <v>-1.1287504434585571</v>
      </c>
      <c r="K13" s="19"/>
    </row>
    <row r="14" spans="2:11" ht="23.1" customHeight="1" x14ac:dyDescent="0.25">
      <c r="B14" s="130">
        <v>2020</v>
      </c>
      <c r="C14" s="131">
        <v>-9.8177967071533203</v>
      </c>
      <c r="D14" s="131">
        <v>-21.389842987060547</v>
      </c>
      <c r="E14" s="132">
        <v>-7.7931013107299805</v>
      </c>
      <c r="F14" s="131">
        <v>-21.098688125610352</v>
      </c>
      <c r="G14" s="131">
        <v>-14.644305229187012</v>
      </c>
      <c r="H14" s="131">
        <v>-10.750331878662109</v>
      </c>
      <c r="I14" s="131">
        <v>-3.6382198333740234</v>
      </c>
      <c r="J14" s="131">
        <v>-17.396387100219727</v>
      </c>
      <c r="K14" s="19"/>
    </row>
    <row r="15" spans="2:11" ht="23.1" customHeight="1" x14ac:dyDescent="0.25">
      <c r="B15" s="133">
        <v>2021</v>
      </c>
      <c r="C15" s="134">
        <v>-11.555685997009277</v>
      </c>
      <c r="D15" s="134">
        <v>-8.9604368209838867</v>
      </c>
      <c r="E15" s="135">
        <v>13.331082344055176</v>
      </c>
      <c r="F15" s="134"/>
      <c r="G15" s="134">
        <v>13.683708190917969</v>
      </c>
      <c r="H15" s="134">
        <v>6.2398710250854492</v>
      </c>
      <c r="I15" s="134">
        <v>10.679041862487793</v>
      </c>
      <c r="J15" s="134">
        <v>5.660651683807373</v>
      </c>
      <c r="K15" s="19"/>
    </row>
    <row r="16" spans="2:11" ht="9.75" customHeight="1" x14ac:dyDescent="0.25">
      <c r="B16" s="187"/>
      <c r="C16" s="187"/>
      <c r="D16" s="187"/>
      <c r="E16" s="187"/>
      <c r="F16" s="187"/>
      <c r="G16" s="187"/>
      <c r="H16" s="187"/>
      <c r="I16" s="187"/>
      <c r="J16" s="187"/>
      <c r="K16" s="19"/>
    </row>
    <row r="17" spans="2:11" ht="23.1" customHeight="1" x14ac:dyDescent="0.25">
      <c r="B17" s="125"/>
      <c r="C17" s="136" t="s">
        <v>37</v>
      </c>
      <c r="D17" s="136" t="s">
        <v>36</v>
      </c>
      <c r="E17" s="136" t="s">
        <v>35</v>
      </c>
      <c r="F17" s="136" t="s">
        <v>34</v>
      </c>
      <c r="G17" s="136" t="s">
        <v>33</v>
      </c>
      <c r="H17" s="136" t="s">
        <v>32</v>
      </c>
      <c r="I17" s="136" t="s">
        <v>31</v>
      </c>
      <c r="J17" s="136" t="s">
        <v>30</v>
      </c>
      <c r="K17" s="19"/>
    </row>
    <row r="18" spans="2:11" ht="23.1" customHeight="1" x14ac:dyDescent="0.25">
      <c r="B18" s="128">
        <v>2017</v>
      </c>
      <c r="C18" s="129">
        <v>33.068450927734375</v>
      </c>
      <c r="D18" s="129">
        <v>3.5594463348388672</v>
      </c>
      <c r="E18" s="129">
        <v>6.6163973808288574</v>
      </c>
      <c r="F18" s="129">
        <v>-3.9258921146392822</v>
      </c>
      <c r="G18" s="129">
        <v>20.624357223510742</v>
      </c>
      <c r="H18" s="129">
        <v>40.862236022949219</v>
      </c>
      <c r="I18" s="129">
        <v>-0.49983301758766174</v>
      </c>
      <c r="J18" s="129">
        <v>2.9702942371368408</v>
      </c>
      <c r="K18" s="19"/>
    </row>
    <row r="19" spans="2:11" ht="23.1" customHeight="1" x14ac:dyDescent="0.25">
      <c r="B19" s="130">
        <v>2018</v>
      </c>
      <c r="C19" s="131">
        <v>18.404714584350586</v>
      </c>
      <c r="D19" s="131">
        <v>-1.5014444589614868</v>
      </c>
      <c r="E19" s="131">
        <v>33.167667388916016</v>
      </c>
      <c r="F19" s="131">
        <v>4.0707745552062988</v>
      </c>
      <c r="G19" s="131">
        <v>29.134740829467773</v>
      </c>
      <c r="H19" s="131">
        <v>5.494605541229248</v>
      </c>
      <c r="I19" s="131">
        <v>-4.0209875106811523</v>
      </c>
      <c r="J19" s="131">
        <v>0.10876546055078506</v>
      </c>
      <c r="K19" s="19"/>
    </row>
    <row r="20" spans="2:11" ht="23.1" customHeight="1" x14ac:dyDescent="0.25">
      <c r="B20" s="130">
        <v>2019</v>
      </c>
      <c r="C20" s="131">
        <v>2.966019868850708</v>
      </c>
      <c r="D20" s="131">
        <v>5.7693629264831543</v>
      </c>
      <c r="E20" s="131">
        <v>5.007845401763916</v>
      </c>
      <c r="F20" s="131">
        <v>-3.7877674102783203</v>
      </c>
      <c r="G20" s="131">
        <v>2.2697298526763916</v>
      </c>
      <c r="H20" s="131">
        <v>-4.0525240898132324</v>
      </c>
      <c r="I20" s="131">
        <v>9.237156867980957</v>
      </c>
      <c r="J20" s="131">
        <v>-8.2274351119995117</v>
      </c>
      <c r="K20" s="19"/>
    </row>
    <row r="21" spans="2:11" ht="23.1" customHeight="1" x14ac:dyDescent="0.25">
      <c r="B21" s="130">
        <v>2020</v>
      </c>
      <c r="C21" s="131">
        <v>-20.508670806884766</v>
      </c>
      <c r="D21" s="131">
        <v>-11.905168533325195</v>
      </c>
      <c r="E21" s="131">
        <v>5.0154209136962891</v>
      </c>
      <c r="F21" s="131">
        <v>-8.294072151184082</v>
      </c>
      <c r="G21" s="131">
        <v>-4.544832706451416</v>
      </c>
      <c r="H21" s="131">
        <v>-20.330820083618164</v>
      </c>
      <c r="I21" s="131">
        <v>-18.733013153076172</v>
      </c>
      <c r="J21" s="131">
        <v>-31.17579460144043</v>
      </c>
      <c r="K21" s="19"/>
    </row>
    <row r="22" spans="2:11" ht="23.1" customHeight="1" x14ac:dyDescent="0.25">
      <c r="B22" s="133">
        <v>2021</v>
      </c>
      <c r="C22" s="134">
        <v>-0.83913594484329224</v>
      </c>
      <c r="D22" s="134"/>
      <c r="E22" s="134">
        <v>10.247441291809082</v>
      </c>
      <c r="F22" s="134">
        <v>7.7208108901977539</v>
      </c>
      <c r="G22" s="134">
        <v>10.710342407226563</v>
      </c>
      <c r="H22" s="134">
        <v>-0.73711687326431274</v>
      </c>
      <c r="I22" s="134">
        <v>19.804567337036133</v>
      </c>
      <c r="J22" s="134">
        <v>13.675154685974121</v>
      </c>
      <c r="K22" s="19"/>
    </row>
    <row r="23" spans="2:1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x14ac:dyDescent="0.25">
      <c r="B24" s="123" t="s">
        <v>370</v>
      </c>
    </row>
    <row r="25" spans="2:11" x14ac:dyDescent="0.25">
      <c r="B25" s="123" t="s">
        <v>366</v>
      </c>
    </row>
  </sheetData>
  <conditionalFormatting sqref="C11:J15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8:J2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K31"/>
  <sheetViews>
    <sheetView topLeftCell="A4" zoomScaleNormal="100" workbookViewId="0">
      <selection activeCell="J38" sqref="J38"/>
    </sheetView>
  </sheetViews>
  <sheetFormatPr defaultRowHeight="15" x14ac:dyDescent="0.25"/>
  <cols>
    <col min="1" max="9" width="9.140625" style="20"/>
    <col min="10" max="37" width="9.140625" style="137"/>
    <col min="38" max="16384" width="9.140625" style="20"/>
  </cols>
  <sheetData>
    <row r="2" spans="2:36" x14ac:dyDescent="0.25">
      <c r="B2" s="139" t="s">
        <v>373</v>
      </c>
      <c r="J2" s="21" t="s">
        <v>74</v>
      </c>
    </row>
    <row r="3" spans="2:36" x14ac:dyDescent="0.25">
      <c r="B3" s="139" t="s">
        <v>372</v>
      </c>
      <c r="J3" s="137" t="s">
        <v>380</v>
      </c>
      <c r="K3" s="21" t="s">
        <v>73</v>
      </c>
      <c r="L3" s="21" t="s">
        <v>72</v>
      </c>
      <c r="M3" s="21" t="s">
        <v>71</v>
      </c>
      <c r="N3" s="21" t="s">
        <v>70</v>
      </c>
      <c r="O3" s="21" t="s">
        <v>69</v>
      </c>
      <c r="P3" s="21" t="s">
        <v>68</v>
      </c>
      <c r="Q3" s="21" t="s">
        <v>67</v>
      </c>
      <c r="R3" s="21" t="s">
        <v>66</v>
      </c>
      <c r="S3" s="21" t="s">
        <v>65</v>
      </c>
      <c r="T3" s="21" t="s">
        <v>64</v>
      </c>
      <c r="U3" s="21" t="s">
        <v>63</v>
      </c>
      <c r="V3" s="21" t="s">
        <v>62</v>
      </c>
      <c r="W3" s="21" t="s">
        <v>61</v>
      </c>
      <c r="X3" s="21" t="s">
        <v>60</v>
      </c>
      <c r="Y3" s="21" t="s">
        <v>59</v>
      </c>
      <c r="Z3" s="21" t="s">
        <v>58</v>
      </c>
      <c r="AA3" s="21" t="s">
        <v>57</v>
      </c>
      <c r="AB3" s="21" t="s">
        <v>56</v>
      </c>
      <c r="AC3" s="21" t="s">
        <v>55</v>
      </c>
      <c r="AD3" s="21" t="s">
        <v>54</v>
      </c>
      <c r="AE3" s="21" t="s">
        <v>53</v>
      </c>
      <c r="AF3" s="21" t="s">
        <v>52</v>
      </c>
      <c r="AG3" s="21" t="s">
        <v>51</v>
      </c>
      <c r="AH3" s="21" t="s">
        <v>50</v>
      </c>
      <c r="AI3" s="21" t="s">
        <v>49</v>
      </c>
      <c r="AJ3" s="21" t="s">
        <v>48</v>
      </c>
    </row>
    <row r="4" spans="2:36" x14ac:dyDescent="0.25">
      <c r="B4" s="138" t="s">
        <v>374</v>
      </c>
      <c r="J4" s="21" t="s">
        <v>43</v>
      </c>
      <c r="K4" s="21">
        <v>4.45908177E-2</v>
      </c>
      <c r="L4" s="21">
        <v>4.7856065900000001E-2</v>
      </c>
      <c r="M4" s="21">
        <v>5.7763630400000002E-2</v>
      </c>
      <c r="N4" s="21">
        <v>7.0704968300000004E-2</v>
      </c>
      <c r="O4" s="21">
        <v>7.9065461899999995E-2</v>
      </c>
      <c r="P4" s="21">
        <v>8.4186884500000003E-2</v>
      </c>
      <c r="Q4" s="21">
        <v>8.7446837700000002E-2</v>
      </c>
      <c r="R4" s="21">
        <v>0.10979990420000001</v>
      </c>
      <c r="S4" s="21">
        <v>8.9874776899999995E-2</v>
      </c>
      <c r="T4" s="21">
        <v>9.0148671299999997E-2</v>
      </c>
      <c r="U4" s="21">
        <v>9.3159453200000006E-2</v>
      </c>
      <c r="V4" s="21">
        <v>9.9719125800000002E-2</v>
      </c>
      <c r="W4" s="21">
        <v>9.6646022700000001E-2</v>
      </c>
      <c r="X4" s="21">
        <v>9.2162601999999996E-2</v>
      </c>
      <c r="Y4" s="21">
        <v>0.1009195376</v>
      </c>
      <c r="Z4" s="21">
        <v>0.10521626520000001</v>
      </c>
      <c r="AA4" s="21">
        <v>0.1057225109</v>
      </c>
      <c r="AB4" s="21">
        <v>0.10686189929999999</v>
      </c>
      <c r="AC4" s="21">
        <v>0.1057915213</v>
      </c>
      <c r="AD4" s="21">
        <v>0.112916277</v>
      </c>
      <c r="AE4" s="21">
        <v>0.1184236642</v>
      </c>
      <c r="AF4" s="21">
        <v>0.1241486508</v>
      </c>
      <c r="AG4" s="21">
        <v>0.12592084889999999</v>
      </c>
      <c r="AH4" s="21">
        <v>0.12739369540000001</v>
      </c>
      <c r="AI4" s="21">
        <v>0.12862208319999999</v>
      </c>
      <c r="AJ4" s="21">
        <v>0.1279150503</v>
      </c>
    </row>
    <row r="5" spans="2:36" x14ac:dyDescent="0.25">
      <c r="B5" s="21"/>
      <c r="J5" s="21" t="s">
        <v>40</v>
      </c>
      <c r="K5" s="21">
        <v>5.6222369600000002E-2</v>
      </c>
      <c r="L5" s="21">
        <v>5.8450028299999998E-2</v>
      </c>
      <c r="M5" s="21">
        <v>8.9349656400000005E-2</v>
      </c>
      <c r="N5" s="21">
        <v>0.1167825621</v>
      </c>
      <c r="O5" s="21">
        <v>0.13521692499999999</v>
      </c>
      <c r="P5" s="21">
        <v>0.12937872410000001</v>
      </c>
      <c r="Q5" s="21">
        <v>0.11795626419999999</v>
      </c>
      <c r="R5" s="21">
        <v>0.1211235591</v>
      </c>
      <c r="S5" s="21">
        <v>0.13191281229999999</v>
      </c>
      <c r="T5" s="21">
        <v>0.16020453679999999</v>
      </c>
      <c r="U5" s="21">
        <v>0.14938416339999999</v>
      </c>
      <c r="V5" s="21">
        <v>0.13849880589999999</v>
      </c>
      <c r="W5" s="21">
        <v>0.14038551460000001</v>
      </c>
      <c r="X5" s="21">
        <v>0.13793605740000001</v>
      </c>
      <c r="Y5" s="21">
        <v>0.1413365151</v>
      </c>
      <c r="Z5" s="21">
        <v>0.1453653164</v>
      </c>
      <c r="AA5" s="21">
        <v>0.12758639159999999</v>
      </c>
      <c r="AB5" s="21">
        <v>0.1028805733</v>
      </c>
      <c r="AC5" s="21">
        <v>0.10104947240000001</v>
      </c>
      <c r="AD5" s="21">
        <v>0.1113093104</v>
      </c>
      <c r="AE5" s="21">
        <v>0.1237396721</v>
      </c>
      <c r="AF5" s="21">
        <v>0.1212270505</v>
      </c>
      <c r="AG5" s="21">
        <v>0.11154177899999999</v>
      </c>
      <c r="AH5" s="21">
        <v>0.1060412756</v>
      </c>
      <c r="AI5" s="21">
        <v>0.1120967992</v>
      </c>
      <c r="AJ5" s="21">
        <v>0.10733322319999999</v>
      </c>
    </row>
    <row r="6" spans="2:36" x14ac:dyDescent="0.25">
      <c r="B6" s="139" t="s">
        <v>376</v>
      </c>
      <c r="J6" s="21" t="s">
        <v>47</v>
      </c>
      <c r="K6" s="21">
        <v>8.0289509300000006E-2</v>
      </c>
      <c r="L6" s="21">
        <v>7.8334737200000004E-2</v>
      </c>
      <c r="M6" s="21">
        <v>7.0942619100000007E-2</v>
      </c>
      <c r="N6" s="21">
        <v>7.3098090599999999E-2</v>
      </c>
      <c r="O6" s="21">
        <v>7.4773199900000004E-2</v>
      </c>
      <c r="P6" s="21">
        <v>7.6945880800000005E-2</v>
      </c>
      <c r="Q6" s="21">
        <v>8.1993545400000006E-2</v>
      </c>
      <c r="R6" s="21">
        <v>8.4110166200000003E-2</v>
      </c>
      <c r="S6" s="21">
        <v>8.5177392899999996E-2</v>
      </c>
      <c r="T6" s="21">
        <v>8.4297783599999995E-2</v>
      </c>
      <c r="U6" s="21">
        <v>8.1016635000000004E-2</v>
      </c>
      <c r="V6" s="21">
        <v>8.0833949599999996E-2</v>
      </c>
      <c r="W6" s="21">
        <v>7.7964097100000004E-2</v>
      </c>
      <c r="X6" s="21">
        <v>7.56168864E-2</v>
      </c>
      <c r="Y6" s="21">
        <v>8.4705995199999995E-2</v>
      </c>
      <c r="Z6" s="21">
        <v>7.7376468500000004E-2</v>
      </c>
      <c r="AA6" s="21">
        <v>7.1514672599999995E-2</v>
      </c>
      <c r="AB6" s="21">
        <v>6.4630290899999998E-2</v>
      </c>
      <c r="AC6" s="21">
        <v>6.3588082200000007E-2</v>
      </c>
      <c r="AD6" s="21">
        <v>6.4925972100000007E-2</v>
      </c>
      <c r="AE6" s="21">
        <v>6.5250468000000006E-2</v>
      </c>
      <c r="AF6" s="21">
        <v>6.7337017499999999E-2</v>
      </c>
      <c r="AG6" s="21">
        <v>6.4214023800000006E-2</v>
      </c>
      <c r="AH6" s="21">
        <v>6.32683525E-2</v>
      </c>
      <c r="AI6" s="21">
        <v>6.6192556400000005E-2</v>
      </c>
      <c r="AJ6" s="21">
        <v>6.3430523099999997E-2</v>
      </c>
    </row>
    <row r="7" spans="2:36" x14ac:dyDescent="0.25">
      <c r="B7" s="139" t="s">
        <v>375</v>
      </c>
      <c r="J7" s="21" t="s">
        <v>35</v>
      </c>
      <c r="K7" s="21">
        <v>9.1758745200000005E-2</v>
      </c>
      <c r="L7" s="21">
        <v>6.6937400499999994E-2</v>
      </c>
      <c r="M7" s="21">
        <v>8.6139423600000001E-2</v>
      </c>
      <c r="N7" s="21">
        <v>0.1280799047</v>
      </c>
      <c r="O7" s="21">
        <v>0.1257154006</v>
      </c>
      <c r="P7" s="21">
        <v>0.15109501910000001</v>
      </c>
      <c r="Q7" s="21">
        <v>0.13024186900000001</v>
      </c>
      <c r="R7" s="21">
        <v>0.13689662829999999</v>
      </c>
      <c r="S7" s="21">
        <v>0.1768038347</v>
      </c>
      <c r="T7" s="21">
        <v>0.1449137469</v>
      </c>
      <c r="U7" s="21">
        <v>0.11934575710000001</v>
      </c>
      <c r="V7" s="21">
        <v>0.1451970766</v>
      </c>
      <c r="W7" s="21">
        <v>0.17217907269999999</v>
      </c>
      <c r="X7" s="21">
        <v>0.16896087269999999</v>
      </c>
      <c r="Y7" s="21">
        <v>0.16773413100000001</v>
      </c>
      <c r="Z7" s="21">
        <v>0.15718969790000001</v>
      </c>
      <c r="AA7" s="21">
        <v>0.1539937328</v>
      </c>
      <c r="AB7" s="21">
        <v>0.16577884670000001</v>
      </c>
      <c r="AC7" s="21">
        <v>0.1720215159</v>
      </c>
      <c r="AD7" s="21">
        <v>0.17452297389999999</v>
      </c>
      <c r="AE7" s="21">
        <v>0.183455909</v>
      </c>
      <c r="AF7" s="21">
        <v>0.19716739690000001</v>
      </c>
      <c r="AG7" s="21">
        <v>0.1898201887</v>
      </c>
      <c r="AH7" s="21">
        <v>0.21689863700000001</v>
      </c>
      <c r="AI7" s="21">
        <v>0.2350303135</v>
      </c>
      <c r="AJ7" s="21">
        <v>0.25618503840000001</v>
      </c>
    </row>
    <row r="8" spans="2:36" x14ac:dyDescent="0.25">
      <c r="B8" s="138" t="s">
        <v>377</v>
      </c>
      <c r="J8" s="21" t="s">
        <v>46</v>
      </c>
      <c r="K8" s="21">
        <v>5.1464975000000003E-2</v>
      </c>
      <c r="L8" s="21">
        <v>5.3479713499999998E-2</v>
      </c>
      <c r="M8" s="21">
        <v>5.5430888599999999E-2</v>
      </c>
      <c r="N8" s="21">
        <v>5.9034975400000002E-2</v>
      </c>
      <c r="O8" s="21">
        <v>6.1663610000000001E-2</v>
      </c>
      <c r="P8" s="21">
        <v>7.1955113700000004E-2</v>
      </c>
      <c r="Q8" s="21">
        <v>6.9663506900000005E-2</v>
      </c>
      <c r="R8" s="21">
        <v>7.0563181200000005E-2</v>
      </c>
      <c r="S8" s="21">
        <v>7.2486596299999997E-2</v>
      </c>
      <c r="T8" s="21">
        <v>7.1977862000000004E-2</v>
      </c>
      <c r="U8" s="21">
        <v>6.8113864100000004E-2</v>
      </c>
      <c r="V8" s="21">
        <v>6.6585678400000001E-2</v>
      </c>
      <c r="W8" s="21">
        <v>6.6397207200000002E-2</v>
      </c>
      <c r="X8" s="21">
        <v>6.43409598E-2</v>
      </c>
      <c r="Y8" s="21">
        <v>6.6180578300000001E-2</v>
      </c>
      <c r="Z8" s="21">
        <v>6.3752698400000002E-2</v>
      </c>
      <c r="AA8" s="21">
        <v>6.4096392599999996E-2</v>
      </c>
      <c r="AB8" s="21">
        <v>6.5914555900000005E-2</v>
      </c>
      <c r="AC8" s="21">
        <v>6.5214571799999996E-2</v>
      </c>
      <c r="AD8" s="21">
        <v>6.4412030199999998E-2</v>
      </c>
      <c r="AE8" s="21">
        <v>6.6112837199999996E-2</v>
      </c>
      <c r="AF8" s="21">
        <v>6.7200240199999997E-2</v>
      </c>
      <c r="AG8" s="21">
        <v>6.5902752499999995E-2</v>
      </c>
      <c r="AH8" s="21">
        <v>6.5363421899999996E-2</v>
      </c>
      <c r="AI8" s="21">
        <v>6.5594862099999998E-2</v>
      </c>
      <c r="AJ8" s="21">
        <v>6.5521053499999996E-2</v>
      </c>
    </row>
    <row r="30" spans="2:2" x14ac:dyDescent="0.25">
      <c r="B30" s="140" t="s">
        <v>379</v>
      </c>
    </row>
    <row r="31" spans="2:2" x14ac:dyDescent="0.25">
      <c r="B31" s="140" t="s">
        <v>378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7"/>
  <sheetViews>
    <sheetView topLeftCell="A16" zoomScaleNormal="100" workbookViewId="0">
      <selection activeCell="J38" sqref="J38"/>
    </sheetView>
  </sheetViews>
  <sheetFormatPr defaultRowHeight="15" x14ac:dyDescent="0.25"/>
  <cols>
    <col min="11" max="11" width="5.5703125" customWidth="1"/>
    <col min="12" max="12" width="15.28515625" customWidth="1"/>
    <col min="13" max="13" width="16.28515625" customWidth="1"/>
  </cols>
  <sheetData>
    <row r="1" spans="2:22" x14ac:dyDescent="0.25">
      <c r="K1" s="24" t="s">
        <v>125</v>
      </c>
      <c r="M1" s="17"/>
      <c r="N1" s="24" t="s">
        <v>58</v>
      </c>
      <c r="O1" s="24" t="s">
        <v>48</v>
      </c>
    </row>
    <row r="2" spans="2:22" x14ac:dyDescent="0.25">
      <c r="B2" s="17" t="s">
        <v>432</v>
      </c>
      <c r="K2" s="22">
        <v>793</v>
      </c>
      <c r="L2" t="s">
        <v>381</v>
      </c>
      <c r="M2" s="1" t="s">
        <v>124</v>
      </c>
      <c r="N2" s="141">
        <v>1.9992128800000002E-2</v>
      </c>
      <c r="O2" s="141">
        <v>2.54940297E-2</v>
      </c>
      <c r="Q2" s="23">
        <v>0</v>
      </c>
      <c r="R2" s="23">
        <v>0</v>
      </c>
      <c r="S2" s="23">
        <v>0</v>
      </c>
      <c r="T2" s="23">
        <v>1</v>
      </c>
      <c r="U2" s="23">
        <v>1</v>
      </c>
      <c r="V2" s="23">
        <v>0</v>
      </c>
    </row>
    <row r="3" spans="2:22" x14ac:dyDescent="0.25">
      <c r="B3" s="17" t="s">
        <v>430</v>
      </c>
      <c r="K3" s="22">
        <v>792</v>
      </c>
      <c r="L3" t="s">
        <v>382</v>
      </c>
      <c r="M3" s="1" t="s">
        <v>123</v>
      </c>
      <c r="N3" s="141">
        <v>0.38525569279999999</v>
      </c>
      <c r="O3" s="141">
        <v>0.32618548289999999</v>
      </c>
      <c r="Q3" s="23">
        <v>1</v>
      </c>
      <c r="R3" s="23">
        <v>1</v>
      </c>
      <c r="S3" s="23">
        <v>1</v>
      </c>
      <c r="T3" s="23">
        <v>1</v>
      </c>
      <c r="U3" s="23">
        <v>1</v>
      </c>
      <c r="V3" s="23">
        <v>1</v>
      </c>
    </row>
    <row r="4" spans="2:22" x14ac:dyDescent="0.25">
      <c r="B4" s="106" t="s">
        <v>431</v>
      </c>
      <c r="K4" s="22">
        <v>791</v>
      </c>
      <c r="L4" t="s">
        <v>383</v>
      </c>
      <c r="M4" s="1" t="s">
        <v>122</v>
      </c>
      <c r="N4" s="141">
        <v>3.5530922716000002</v>
      </c>
      <c r="O4" s="141">
        <v>3.5903823382</v>
      </c>
      <c r="Q4" s="23">
        <v>2</v>
      </c>
      <c r="R4" s="23">
        <v>2</v>
      </c>
      <c r="S4" s="23"/>
      <c r="T4" s="23"/>
      <c r="U4" s="23"/>
      <c r="V4" s="23"/>
    </row>
    <row r="5" spans="2:22" x14ac:dyDescent="0.25">
      <c r="K5" s="22">
        <v>786</v>
      </c>
      <c r="L5" t="s">
        <v>384</v>
      </c>
      <c r="M5" s="1" t="s">
        <v>121</v>
      </c>
      <c r="N5" s="141">
        <v>1.0371865377</v>
      </c>
      <c r="O5" s="141">
        <v>1.0708654311000001</v>
      </c>
      <c r="Q5" s="23">
        <v>3</v>
      </c>
      <c r="R5" s="23">
        <v>3</v>
      </c>
      <c r="S5" s="23"/>
      <c r="T5" s="23"/>
      <c r="U5" s="23"/>
      <c r="V5" s="23"/>
    </row>
    <row r="6" spans="2:22" x14ac:dyDescent="0.25">
      <c r="K6" s="22">
        <v>785</v>
      </c>
      <c r="L6" t="s">
        <v>385</v>
      </c>
      <c r="M6" s="1" t="s">
        <v>120</v>
      </c>
      <c r="N6" s="141">
        <v>0.4514840162</v>
      </c>
      <c r="O6" s="141">
        <v>0.71782940149999996</v>
      </c>
      <c r="Q6" s="23">
        <v>4</v>
      </c>
      <c r="R6" s="23">
        <v>4</v>
      </c>
      <c r="S6" s="23"/>
      <c r="T6" s="23"/>
      <c r="U6" s="23"/>
      <c r="V6" s="23"/>
    </row>
    <row r="7" spans="2:22" x14ac:dyDescent="0.25">
      <c r="K7" s="22">
        <v>784</v>
      </c>
      <c r="L7" t="s">
        <v>386</v>
      </c>
      <c r="M7" s="1" t="s">
        <v>119</v>
      </c>
      <c r="N7" s="141">
        <v>3.3559879105000001</v>
      </c>
      <c r="O7" s="141">
        <v>3.522904869</v>
      </c>
      <c r="Q7" s="23">
        <v>5</v>
      </c>
      <c r="R7" s="23">
        <v>5</v>
      </c>
      <c r="S7" s="23"/>
      <c r="T7" s="23"/>
      <c r="U7" s="23"/>
      <c r="V7" s="23"/>
    </row>
    <row r="8" spans="2:22" x14ac:dyDescent="0.25">
      <c r="K8" s="22">
        <v>783</v>
      </c>
      <c r="L8" t="s">
        <v>387</v>
      </c>
      <c r="M8" s="1" t="s">
        <v>118</v>
      </c>
      <c r="N8" s="141">
        <v>1.7555423374000001</v>
      </c>
      <c r="O8" s="141">
        <v>2.1142106208000002</v>
      </c>
    </row>
    <row r="9" spans="2:22" x14ac:dyDescent="0.25">
      <c r="K9" s="22">
        <v>782</v>
      </c>
      <c r="L9" t="s">
        <v>388</v>
      </c>
      <c r="M9" s="1" t="s">
        <v>117</v>
      </c>
      <c r="N9" s="141">
        <v>0.1941975071</v>
      </c>
      <c r="O9" s="141">
        <v>0.2194810734</v>
      </c>
    </row>
    <row r="10" spans="2:22" x14ac:dyDescent="0.25">
      <c r="K10" s="22">
        <v>781</v>
      </c>
      <c r="L10" t="s">
        <v>389</v>
      </c>
      <c r="M10" s="1" t="s">
        <v>116</v>
      </c>
      <c r="N10" s="141">
        <v>2.5814946110000001</v>
      </c>
      <c r="O10" s="141">
        <v>2.9675795410000001</v>
      </c>
    </row>
    <row r="11" spans="2:22" x14ac:dyDescent="0.25">
      <c r="K11" s="22">
        <v>778</v>
      </c>
      <c r="L11" t="s">
        <v>390</v>
      </c>
      <c r="M11" s="1" t="s">
        <v>115</v>
      </c>
      <c r="N11" s="141">
        <v>1.9119289930000001</v>
      </c>
      <c r="O11" s="141">
        <v>1.6721543761</v>
      </c>
    </row>
    <row r="12" spans="2:22" x14ac:dyDescent="0.25">
      <c r="K12" s="22">
        <v>776</v>
      </c>
      <c r="L12" t="s">
        <v>391</v>
      </c>
      <c r="M12" s="1" t="s">
        <v>114</v>
      </c>
      <c r="N12" s="141">
        <v>0.4510212126</v>
      </c>
      <c r="O12" s="141">
        <v>0.19086698360000001</v>
      </c>
    </row>
    <row r="13" spans="2:22" x14ac:dyDescent="0.25">
      <c r="K13" s="22">
        <v>775</v>
      </c>
      <c r="L13" t="s">
        <v>392</v>
      </c>
      <c r="M13" s="1" t="s">
        <v>113</v>
      </c>
      <c r="N13" s="141">
        <v>0.84925410489999997</v>
      </c>
      <c r="O13" s="141">
        <v>1.0749795675</v>
      </c>
    </row>
    <row r="14" spans="2:22" x14ac:dyDescent="0.25">
      <c r="K14" s="22">
        <v>774</v>
      </c>
      <c r="L14" t="s">
        <v>112</v>
      </c>
      <c r="M14" s="1" t="s">
        <v>112</v>
      </c>
      <c r="N14" s="141">
        <v>0.16466314639999999</v>
      </c>
      <c r="O14" s="141">
        <v>0.20456914900000001</v>
      </c>
    </row>
    <row r="15" spans="2:22" x14ac:dyDescent="0.25">
      <c r="K15" s="22">
        <v>773</v>
      </c>
      <c r="L15" t="s">
        <v>393</v>
      </c>
      <c r="M15" s="1" t="s">
        <v>111</v>
      </c>
      <c r="N15" s="141">
        <v>2.8929811987999998</v>
      </c>
      <c r="O15" s="141">
        <v>2.5654273924000002</v>
      </c>
    </row>
    <row r="16" spans="2:22" x14ac:dyDescent="0.25">
      <c r="K16" s="22">
        <v>772</v>
      </c>
      <c r="L16" t="s">
        <v>394</v>
      </c>
      <c r="M16" s="1" t="s">
        <v>110</v>
      </c>
      <c r="N16" s="141">
        <v>1.9389867931</v>
      </c>
      <c r="O16" s="141">
        <v>2.0547574304</v>
      </c>
    </row>
    <row r="17" spans="2:15" x14ac:dyDescent="0.25">
      <c r="K17" s="22">
        <v>771</v>
      </c>
      <c r="L17" t="s">
        <v>395</v>
      </c>
      <c r="M17" s="1" t="s">
        <v>109</v>
      </c>
      <c r="N17" s="141">
        <v>0.84519060639999999</v>
      </c>
      <c r="O17" s="141">
        <v>0.90860185869999999</v>
      </c>
    </row>
    <row r="18" spans="2:15" x14ac:dyDescent="0.25">
      <c r="K18" s="22">
        <v>764</v>
      </c>
      <c r="L18" t="s">
        <v>396</v>
      </c>
      <c r="M18" s="1" t="s">
        <v>108</v>
      </c>
      <c r="N18" s="141">
        <v>0.78393720069999995</v>
      </c>
      <c r="O18" s="141">
        <v>2.1698801352000001</v>
      </c>
    </row>
    <row r="19" spans="2:15" x14ac:dyDescent="0.25">
      <c r="K19" s="22">
        <v>763</v>
      </c>
      <c r="L19" t="s">
        <v>397</v>
      </c>
      <c r="M19" s="1" t="s">
        <v>107</v>
      </c>
      <c r="N19" s="141">
        <v>1.1366951636</v>
      </c>
      <c r="O19" s="141">
        <v>1.2304681549000001</v>
      </c>
    </row>
    <row r="20" spans="2:15" x14ac:dyDescent="0.25">
      <c r="K20" s="22">
        <v>762</v>
      </c>
      <c r="L20" t="s">
        <v>398</v>
      </c>
      <c r="M20" s="1" t="s">
        <v>106</v>
      </c>
      <c r="N20" s="141">
        <v>4.2429509723000001</v>
      </c>
      <c r="O20" s="141">
        <v>2.2184234959000002</v>
      </c>
    </row>
    <row r="21" spans="2:15" x14ac:dyDescent="0.25">
      <c r="K21" s="22">
        <v>761</v>
      </c>
      <c r="L21" t="s">
        <v>399</v>
      </c>
      <c r="M21" s="1" t="s">
        <v>105</v>
      </c>
      <c r="N21" s="141">
        <v>3.5252399813999999</v>
      </c>
      <c r="O21" s="141">
        <v>2.2305178656</v>
      </c>
    </row>
    <row r="22" spans="2:15" x14ac:dyDescent="0.25">
      <c r="K22" s="22">
        <v>759</v>
      </c>
      <c r="L22" t="s">
        <v>400</v>
      </c>
      <c r="M22" s="1" t="s">
        <v>104</v>
      </c>
      <c r="N22" s="141">
        <v>1.2875266164000001</v>
      </c>
      <c r="O22" s="141">
        <v>0.78081321770000001</v>
      </c>
    </row>
    <row r="23" spans="2:15" x14ac:dyDescent="0.25">
      <c r="K23" s="22">
        <v>752</v>
      </c>
      <c r="L23" t="s">
        <v>401</v>
      </c>
      <c r="M23" s="1" t="s">
        <v>103</v>
      </c>
      <c r="N23" s="141">
        <v>3.0224704355999998</v>
      </c>
      <c r="O23" s="141">
        <v>3.1865867178</v>
      </c>
    </row>
    <row r="24" spans="2:15" x14ac:dyDescent="0.25">
      <c r="K24" s="22">
        <v>751</v>
      </c>
      <c r="L24" t="s">
        <v>402</v>
      </c>
      <c r="M24" s="1" t="s">
        <v>102</v>
      </c>
      <c r="N24" s="141">
        <v>0.73285980559999997</v>
      </c>
      <c r="O24" s="141">
        <v>0.52177972930000005</v>
      </c>
    </row>
    <row r="25" spans="2:15" x14ac:dyDescent="0.25">
      <c r="B25" s="120" t="s">
        <v>433</v>
      </c>
      <c r="K25" s="22">
        <v>749</v>
      </c>
      <c r="L25" t="s">
        <v>403</v>
      </c>
      <c r="M25" s="1" t="s">
        <v>101</v>
      </c>
      <c r="N25" s="141">
        <v>1.3651915994999999</v>
      </c>
      <c r="O25" s="141">
        <v>1.1165877997</v>
      </c>
    </row>
    <row r="26" spans="2:15" x14ac:dyDescent="0.25">
      <c r="B26" s="118"/>
      <c r="K26" s="22">
        <v>748</v>
      </c>
      <c r="L26" t="s">
        <v>404</v>
      </c>
      <c r="M26" s="1" t="s">
        <v>100</v>
      </c>
      <c r="N26" s="141">
        <v>1.3989694291999999</v>
      </c>
      <c r="O26" s="141">
        <v>1.2231482378</v>
      </c>
    </row>
    <row r="27" spans="2:15" x14ac:dyDescent="0.25">
      <c r="B27" s="118"/>
      <c r="K27" s="22">
        <v>747</v>
      </c>
      <c r="L27" t="s">
        <v>405</v>
      </c>
      <c r="M27" s="1" t="s">
        <v>99</v>
      </c>
      <c r="N27" s="141">
        <v>1.4502961078000001</v>
      </c>
      <c r="O27" s="141">
        <v>1.7540530891999999</v>
      </c>
    </row>
    <row r="28" spans="2:15" x14ac:dyDescent="0.25">
      <c r="B28" s="118"/>
      <c r="K28" s="22">
        <v>746</v>
      </c>
      <c r="L28" t="s">
        <v>406</v>
      </c>
      <c r="M28" s="1" t="s">
        <v>98</v>
      </c>
      <c r="N28" s="141">
        <v>0.67747831420000004</v>
      </c>
      <c r="O28" s="141">
        <v>0.72273429789999999</v>
      </c>
    </row>
    <row r="29" spans="2:15" x14ac:dyDescent="0.25">
      <c r="B29" s="118"/>
      <c r="K29" s="22">
        <v>745</v>
      </c>
      <c r="L29" t="s">
        <v>407</v>
      </c>
      <c r="M29" s="1" t="s">
        <v>97</v>
      </c>
      <c r="N29" s="141">
        <v>0.65882962290000002</v>
      </c>
      <c r="O29" s="141">
        <v>0.77464217390000001</v>
      </c>
    </row>
    <row r="30" spans="2:15" x14ac:dyDescent="0.25">
      <c r="B30" s="118"/>
      <c r="K30" s="22">
        <v>744</v>
      </c>
      <c r="L30" t="s">
        <v>408</v>
      </c>
      <c r="M30" s="1" t="s">
        <v>96</v>
      </c>
      <c r="N30" s="141">
        <v>1.3832855637999999</v>
      </c>
      <c r="O30" s="141">
        <v>1.566456528</v>
      </c>
    </row>
    <row r="31" spans="2:15" x14ac:dyDescent="0.25">
      <c r="B31" s="118"/>
      <c r="K31" s="22">
        <v>743</v>
      </c>
      <c r="L31" t="s">
        <v>409</v>
      </c>
      <c r="M31" s="1" t="s">
        <v>95</v>
      </c>
      <c r="N31" s="141">
        <v>1.5315871599999999</v>
      </c>
      <c r="O31" s="141">
        <v>1.7929173703000001</v>
      </c>
    </row>
    <row r="32" spans="2:15" x14ac:dyDescent="0.25">
      <c r="B32" s="118"/>
      <c r="K32" s="22">
        <v>742</v>
      </c>
      <c r="L32" t="s">
        <v>410</v>
      </c>
      <c r="M32" s="1" t="s">
        <v>94</v>
      </c>
      <c r="N32" s="141">
        <v>3.0775478023999998</v>
      </c>
      <c r="O32" s="141">
        <v>3.1413052985999999</v>
      </c>
    </row>
    <row r="33" spans="2:15" x14ac:dyDescent="0.25">
      <c r="B33" s="118"/>
      <c r="K33" s="22">
        <v>741</v>
      </c>
      <c r="L33" t="s">
        <v>411</v>
      </c>
      <c r="M33" s="1" t="s">
        <v>93</v>
      </c>
      <c r="N33" s="141">
        <v>2.9070679392000001</v>
      </c>
      <c r="O33" s="141">
        <v>2.2140552189</v>
      </c>
    </row>
    <row r="34" spans="2:15" x14ac:dyDescent="0.25">
      <c r="B34" s="142" t="s">
        <v>435</v>
      </c>
      <c r="K34" s="22">
        <v>737</v>
      </c>
      <c r="L34" t="s">
        <v>412</v>
      </c>
      <c r="M34" s="1" t="s">
        <v>92</v>
      </c>
      <c r="N34" s="141">
        <v>1.2113778621</v>
      </c>
      <c r="O34" s="141">
        <v>1.4287634879</v>
      </c>
    </row>
    <row r="35" spans="2:15" x14ac:dyDescent="0.25">
      <c r="B35" s="142" t="s">
        <v>434</v>
      </c>
      <c r="K35" s="22">
        <v>735</v>
      </c>
      <c r="L35" t="s">
        <v>413</v>
      </c>
      <c r="M35" s="1" t="s">
        <v>91</v>
      </c>
      <c r="N35" s="141">
        <v>1.6793146145</v>
      </c>
      <c r="O35" s="141">
        <v>1.6467632704999999</v>
      </c>
    </row>
    <row r="36" spans="2:15" x14ac:dyDescent="0.25">
      <c r="B36" s="120" t="s">
        <v>436</v>
      </c>
      <c r="K36" s="22">
        <v>733</v>
      </c>
      <c r="L36" t="s">
        <v>414</v>
      </c>
      <c r="M36" s="1" t="s">
        <v>90</v>
      </c>
      <c r="N36" s="141">
        <v>0.48258186720000001</v>
      </c>
      <c r="O36" s="141">
        <v>0.43681473380000002</v>
      </c>
    </row>
    <row r="37" spans="2:15" x14ac:dyDescent="0.25">
      <c r="K37" s="22">
        <v>731</v>
      </c>
      <c r="L37" t="s">
        <v>415</v>
      </c>
      <c r="M37" s="1" t="s">
        <v>89</v>
      </c>
      <c r="N37" s="141">
        <v>2.1215519058000001</v>
      </c>
      <c r="O37" s="141">
        <v>1.4329955405000001</v>
      </c>
    </row>
    <row r="38" spans="2:15" x14ac:dyDescent="0.25">
      <c r="K38" s="22">
        <v>728</v>
      </c>
      <c r="L38" t="s">
        <v>416</v>
      </c>
      <c r="M38" s="1" t="s">
        <v>88</v>
      </c>
      <c r="N38" s="141">
        <v>0.71220622320000004</v>
      </c>
      <c r="O38" s="141">
        <v>0.84245664360000005</v>
      </c>
    </row>
    <row r="39" spans="2:15" x14ac:dyDescent="0.25">
      <c r="K39" s="22">
        <v>727</v>
      </c>
      <c r="L39" t="s">
        <v>417</v>
      </c>
      <c r="M39" s="1" t="s">
        <v>87</v>
      </c>
      <c r="N39" s="141">
        <v>0.99626042290000005</v>
      </c>
      <c r="O39" s="141">
        <v>0.87131019279999999</v>
      </c>
    </row>
    <row r="40" spans="2:15" x14ac:dyDescent="0.25">
      <c r="K40" s="22">
        <v>726</v>
      </c>
      <c r="L40" t="s">
        <v>418</v>
      </c>
      <c r="M40" s="1" t="s">
        <v>86</v>
      </c>
      <c r="N40" s="141">
        <v>1.0368536469</v>
      </c>
      <c r="O40" s="141">
        <v>1.3127397411999999</v>
      </c>
    </row>
    <row r="41" spans="2:15" x14ac:dyDescent="0.25">
      <c r="K41" s="22">
        <v>725</v>
      </c>
      <c r="L41" t="s">
        <v>419</v>
      </c>
      <c r="M41" s="1" t="s">
        <v>85</v>
      </c>
      <c r="N41" s="141">
        <v>0.89646705329999998</v>
      </c>
      <c r="O41" s="141">
        <v>0.84398507249999999</v>
      </c>
    </row>
    <row r="42" spans="2:15" x14ac:dyDescent="0.25">
      <c r="K42" s="22">
        <v>724</v>
      </c>
      <c r="L42" t="s">
        <v>420</v>
      </c>
      <c r="M42" s="1" t="s">
        <v>84</v>
      </c>
      <c r="N42" s="141">
        <v>1.9900144900000001</v>
      </c>
      <c r="O42" s="141">
        <v>1.5465378319</v>
      </c>
    </row>
    <row r="43" spans="2:15" x14ac:dyDescent="0.25">
      <c r="K43" s="22">
        <v>723</v>
      </c>
      <c r="L43" t="s">
        <v>421</v>
      </c>
      <c r="M43" s="1" t="s">
        <v>83</v>
      </c>
      <c r="N43" s="141">
        <v>0.78004096980000004</v>
      </c>
      <c r="O43" s="141">
        <v>1.2032107826</v>
      </c>
    </row>
    <row r="44" spans="2:15" x14ac:dyDescent="0.25">
      <c r="K44" s="22">
        <v>722</v>
      </c>
      <c r="L44" t="s">
        <v>422</v>
      </c>
      <c r="M44" s="1" t="s">
        <v>82</v>
      </c>
      <c r="N44" s="141">
        <v>0.93969866089999998</v>
      </c>
      <c r="O44" s="141">
        <v>0.39436148519999997</v>
      </c>
    </row>
    <row r="45" spans="2:15" x14ac:dyDescent="0.25">
      <c r="K45" s="22">
        <v>721</v>
      </c>
      <c r="L45" t="s">
        <v>423</v>
      </c>
      <c r="M45" s="1" t="s">
        <v>81</v>
      </c>
      <c r="N45" s="141">
        <v>1.2631925729</v>
      </c>
      <c r="O45" s="141">
        <v>1.7851908590000001</v>
      </c>
    </row>
    <row r="46" spans="2:15" x14ac:dyDescent="0.25">
      <c r="K46" s="22">
        <v>718</v>
      </c>
      <c r="L46" t="s">
        <v>424</v>
      </c>
      <c r="M46" s="1" t="s">
        <v>80</v>
      </c>
      <c r="N46" s="141">
        <v>0.9773658006</v>
      </c>
      <c r="O46" s="141">
        <v>1.0118100477</v>
      </c>
    </row>
    <row r="47" spans="2:15" x14ac:dyDescent="0.25">
      <c r="K47" s="22">
        <v>716</v>
      </c>
      <c r="L47" t="s">
        <v>425</v>
      </c>
      <c r="M47" s="1" t="s">
        <v>79</v>
      </c>
      <c r="N47" s="141">
        <v>2.3233980343999998</v>
      </c>
      <c r="O47" s="141">
        <v>1.5994574508999999</v>
      </c>
    </row>
    <row r="48" spans="2:15" x14ac:dyDescent="0.25">
      <c r="K48" s="22">
        <v>714</v>
      </c>
      <c r="L48" t="s">
        <v>426</v>
      </c>
      <c r="M48" s="1" t="s">
        <v>78</v>
      </c>
      <c r="N48" s="141">
        <v>0.26004867729999998</v>
      </c>
      <c r="O48" s="141">
        <v>0.48335787260000002</v>
      </c>
    </row>
    <row r="49" spans="2:15" x14ac:dyDescent="0.25">
      <c r="K49" s="22">
        <v>713</v>
      </c>
      <c r="L49" t="s">
        <v>427</v>
      </c>
      <c r="M49" s="1" t="s">
        <v>77</v>
      </c>
      <c r="N49" s="141">
        <v>1.3230891385000001</v>
      </c>
      <c r="O49" s="141">
        <v>0.90099143530000003</v>
      </c>
    </row>
    <row r="50" spans="2:15" x14ac:dyDescent="0.25">
      <c r="K50" s="22">
        <v>712</v>
      </c>
      <c r="L50" t="s">
        <v>428</v>
      </c>
      <c r="M50" s="1" t="s">
        <v>76</v>
      </c>
      <c r="N50" s="141">
        <v>2.2162951967</v>
      </c>
      <c r="O50" s="141">
        <v>3.2064499464999998</v>
      </c>
    </row>
    <row r="51" spans="2:15" x14ac:dyDescent="0.25">
      <c r="K51" s="22">
        <v>711</v>
      </c>
      <c r="L51" t="s">
        <v>429</v>
      </c>
      <c r="M51" s="1" t="s">
        <v>75</v>
      </c>
      <c r="N51" s="141">
        <v>1.4841413917999999</v>
      </c>
      <c r="O51" s="141">
        <v>0.47958929210000001</v>
      </c>
    </row>
    <row r="57" spans="2:15" x14ac:dyDescent="0.25">
      <c r="B57" s="106" t="s">
        <v>378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10" zoomScaleNormal="100" workbookViewId="0">
      <selection activeCell="J38" sqref="J38"/>
    </sheetView>
  </sheetViews>
  <sheetFormatPr defaultRowHeight="15" x14ac:dyDescent="0.25"/>
  <cols>
    <col min="1" max="9" width="8.5703125" style="41" customWidth="1"/>
    <col min="10" max="16384" width="9.140625" style="41"/>
  </cols>
  <sheetData>
    <row r="1" spans="1:25" x14ac:dyDescent="0.25">
      <c r="K1" s="69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5">
      <c r="B2" s="145" t="s">
        <v>445</v>
      </c>
      <c r="J2" s="41" t="s">
        <v>443</v>
      </c>
      <c r="K2" s="143" t="s">
        <v>202</v>
      </c>
      <c r="L2" s="144">
        <v>2008</v>
      </c>
      <c r="M2" s="144">
        <v>2009</v>
      </c>
      <c r="N2" s="144">
        <v>2010</v>
      </c>
      <c r="O2" s="144">
        <v>2011</v>
      </c>
      <c r="P2" s="144">
        <v>2012</v>
      </c>
      <c r="Q2" s="144">
        <v>2013</v>
      </c>
      <c r="R2" s="144">
        <v>2014</v>
      </c>
      <c r="S2" s="144">
        <v>2015</v>
      </c>
      <c r="T2" s="144">
        <v>2016</v>
      </c>
      <c r="U2" s="144">
        <v>2017</v>
      </c>
      <c r="V2" s="144">
        <v>2018</v>
      </c>
      <c r="W2" s="144">
        <v>2019</v>
      </c>
      <c r="X2" s="144">
        <v>2020</v>
      </c>
      <c r="Y2" s="144">
        <v>2021</v>
      </c>
    </row>
    <row r="3" spans="1:25" x14ac:dyDescent="0.25">
      <c r="B3" s="145" t="s">
        <v>444</v>
      </c>
      <c r="J3" s="41" t="s">
        <v>471</v>
      </c>
      <c r="K3" s="70" t="s">
        <v>205</v>
      </c>
      <c r="L3" s="73">
        <v>0.51313923806414263</v>
      </c>
      <c r="M3" s="73">
        <v>0.46881951890322487</v>
      </c>
      <c r="N3" s="73">
        <v>0.40835211264078225</v>
      </c>
      <c r="O3" s="73">
        <v>0.30323322394425556</v>
      </c>
      <c r="P3" s="73">
        <v>0.36053480730326304</v>
      </c>
      <c r="Q3" s="73">
        <v>0.57796486491901278</v>
      </c>
      <c r="R3" s="73">
        <v>0.68788996002085723</v>
      </c>
      <c r="S3" s="73">
        <v>0.63184682419469296</v>
      </c>
      <c r="T3" s="73">
        <v>0.6631101553032569</v>
      </c>
      <c r="U3" s="73">
        <v>0.79658409745901892</v>
      </c>
      <c r="V3" s="73">
        <v>0.76296879751333957</v>
      </c>
      <c r="W3" s="73">
        <v>0.81646572883011514</v>
      </c>
      <c r="X3" s="73">
        <v>0.80329575422253519</v>
      </c>
      <c r="Y3" s="73">
        <v>0.79406647875578862</v>
      </c>
    </row>
    <row r="4" spans="1:25" x14ac:dyDescent="0.25">
      <c r="B4" s="146" t="s">
        <v>446</v>
      </c>
      <c r="J4" s="41" t="s">
        <v>438</v>
      </c>
      <c r="K4" s="70" t="s">
        <v>203</v>
      </c>
      <c r="L4" s="73">
        <v>0.6043166965959742</v>
      </c>
      <c r="M4" s="73">
        <v>0.66414445467235839</v>
      </c>
      <c r="N4" s="73">
        <v>0.48255164831311809</v>
      </c>
      <c r="O4" s="73">
        <v>0.54640342483844828</v>
      </c>
      <c r="P4" s="73">
        <v>0.48579940091642959</v>
      </c>
      <c r="Q4" s="73">
        <v>0.22983153226154901</v>
      </c>
      <c r="R4" s="73">
        <v>0.31052185046318653</v>
      </c>
      <c r="S4" s="73">
        <v>0.49407527341549173</v>
      </c>
      <c r="T4" s="73">
        <v>0.62260253711115554</v>
      </c>
      <c r="U4" s="73">
        <v>0.63731991610613159</v>
      </c>
      <c r="V4" s="73">
        <v>0.64362286758976761</v>
      </c>
      <c r="W4" s="73">
        <v>0.4021192335935595</v>
      </c>
      <c r="X4" s="73">
        <v>0.35542903915733159</v>
      </c>
      <c r="Y4" s="73">
        <v>0.23183560129084713</v>
      </c>
    </row>
    <row r="5" spans="1:25" x14ac:dyDescent="0.25">
      <c r="J5" s="41" t="s">
        <v>439</v>
      </c>
      <c r="K5" s="70" t="s">
        <v>204</v>
      </c>
      <c r="L5" s="73">
        <v>1.4005734437750501</v>
      </c>
      <c r="M5" s="73">
        <v>1.4288407308738496</v>
      </c>
      <c r="N5" s="73">
        <v>1.3965861649927274</v>
      </c>
      <c r="O5" s="73">
        <v>1.4508107741249232</v>
      </c>
      <c r="P5" s="73">
        <v>1.4276902920509442</v>
      </c>
      <c r="Q5" s="73">
        <v>1.1362387718693878</v>
      </c>
      <c r="R5" s="73">
        <v>0.80677461760478597</v>
      </c>
      <c r="S5" s="73">
        <v>0.68347278321735006</v>
      </c>
      <c r="T5" s="73">
        <v>0.70803042384678305</v>
      </c>
      <c r="U5" s="73">
        <v>0.68215687409785042</v>
      </c>
      <c r="V5" s="73">
        <v>0.59274201268234905</v>
      </c>
      <c r="W5" s="73">
        <v>0.56014220545232174</v>
      </c>
      <c r="X5" s="73">
        <v>8.8492962027405031E-2</v>
      </c>
      <c r="Y5" s="73">
        <v>-5.1250995267189729E-2</v>
      </c>
    </row>
    <row r="6" spans="1:25" x14ac:dyDescent="0.25">
      <c r="J6" s="41" t="s">
        <v>440</v>
      </c>
      <c r="K6" s="70" t="s">
        <v>437</v>
      </c>
      <c r="L6" s="73">
        <v>0.20866958044552616</v>
      </c>
      <c r="M6" s="73">
        <v>0.15576197677476789</v>
      </c>
      <c r="N6" s="73">
        <v>4.5754056605900026E-2</v>
      </c>
      <c r="O6" s="73">
        <v>0.22680446631151682</v>
      </c>
      <c r="P6" s="73">
        <v>0.3673083206486224</v>
      </c>
      <c r="Q6" s="73">
        <v>0.37172320919298518</v>
      </c>
      <c r="R6" s="73">
        <v>0.49478322118586227</v>
      </c>
      <c r="S6" s="73">
        <v>0.61632999508364505</v>
      </c>
      <c r="T6" s="73">
        <v>0.70463312245289789</v>
      </c>
      <c r="U6" s="73">
        <v>0.71422139598880219</v>
      </c>
      <c r="V6" s="73">
        <v>0.7220886136202519</v>
      </c>
      <c r="W6" s="73">
        <v>0.85630632217614555</v>
      </c>
      <c r="X6" s="73">
        <v>0.9602680148012418</v>
      </c>
      <c r="Y6" s="73">
        <v>0.98076806447438769</v>
      </c>
    </row>
    <row r="7" spans="1:25" x14ac:dyDescent="0.25">
      <c r="J7" s="41" t="s">
        <v>441</v>
      </c>
      <c r="K7" s="70" t="s">
        <v>206</v>
      </c>
      <c r="L7" s="73">
        <v>-0.51850197632369166</v>
      </c>
      <c r="M7" s="73">
        <v>-0.64598654516102494</v>
      </c>
      <c r="N7" s="73">
        <v>-0.36784748229845893</v>
      </c>
      <c r="O7" s="73">
        <v>-0.52638533591121217</v>
      </c>
      <c r="P7" s="73">
        <v>-0.74287410789462383</v>
      </c>
      <c r="Q7" s="73">
        <v>-0.61741155561056082</v>
      </c>
      <c r="R7" s="73">
        <v>-1.0193948734355673</v>
      </c>
      <c r="S7" s="73">
        <v>-0.55306791561147572</v>
      </c>
      <c r="T7" s="73">
        <v>-0.47688696077057585</v>
      </c>
      <c r="U7" s="73">
        <v>-0.39179958463216413</v>
      </c>
      <c r="V7" s="73">
        <v>-0.5037746862528073</v>
      </c>
      <c r="W7" s="73">
        <v>-0.80522901420759441</v>
      </c>
      <c r="X7" s="73">
        <v>-0.38940768830676165</v>
      </c>
      <c r="Y7" s="73">
        <v>-0.15612059917838988</v>
      </c>
    </row>
    <row r="8" spans="1:25" x14ac:dyDescent="0.25">
      <c r="J8" s="41" t="s">
        <v>442</v>
      </c>
      <c r="K8" s="70" t="s">
        <v>172</v>
      </c>
      <c r="L8" s="73">
        <v>2.2081969825570016</v>
      </c>
      <c r="M8" s="73">
        <v>2.0715801360631758</v>
      </c>
      <c r="N8" s="73">
        <v>1.9653965002540685</v>
      </c>
      <c r="O8" s="73">
        <v>2.0008665533079317</v>
      </c>
      <c r="P8" s="73">
        <v>1.8984587130246351</v>
      </c>
      <c r="Q8" s="73">
        <v>1.6983468226323737</v>
      </c>
      <c r="R8" s="73">
        <v>1.2805747758391248</v>
      </c>
      <c r="S8" s="73">
        <v>1.8726569602997041</v>
      </c>
      <c r="T8" s="73">
        <v>2.2214892779435171</v>
      </c>
      <c r="U8" s="73">
        <v>2.4384826990196391</v>
      </c>
      <c r="V8" s="73">
        <v>2.217647605152901</v>
      </c>
      <c r="W8" s="73">
        <v>1.8298044758445473</v>
      </c>
      <c r="X8" s="73">
        <v>1.8180780819017524</v>
      </c>
      <c r="Y8" s="73">
        <v>1.7992985500754437</v>
      </c>
    </row>
    <row r="9" spans="1:25" x14ac:dyDescent="0.25">
      <c r="A9" s="70"/>
      <c r="B9" s="70"/>
      <c r="C9" s="70"/>
      <c r="D9" s="70"/>
      <c r="E9" s="70"/>
      <c r="F9" s="70"/>
      <c r="G9" s="70"/>
      <c r="H9" s="70"/>
      <c r="I9" s="70"/>
    </row>
    <row r="10" spans="1:25" x14ac:dyDescent="0.25">
      <c r="A10" s="70"/>
      <c r="B10" s="70"/>
      <c r="C10" s="70"/>
      <c r="D10" s="70"/>
      <c r="E10" s="70"/>
      <c r="F10" s="70"/>
      <c r="G10" s="70"/>
      <c r="H10" s="70"/>
      <c r="I10" s="70"/>
    </row>
    <row r="11" spans="1:25" x14ac:dyDescent="0.25">
      <c r="A11" s="70"/>
      <c r="B11" s="70"/>
      <c r="C11" s="70"/>
      <c r="D11" s="70"/>
      <c r="E11" s="70"/>
      <c r="F11" s="70"/>
      <c r="G11" s="70"/>
      <c r="H11" s="70"/>
      <c r="I11" s="70"/>
    </row>
    <row r="12" spans="1:25" x14ac:dyDescent="0.25">
      <c r="A12" s="70"/>
      <c r="B12" s="70"/>
      <c r="C12" s="70"/>
      <c r="D12" s="70"/>
      <c r="E12" s="70"/>
      <c r="F12" s="70"/>
      <c r="G12" s="70"/>
      <c r="H12" s="70"/>
      <c r="I12" s="70"/>
    </row>
    <row r="13" spans="1:25" x14ac:dyDescent="0.25">
      <c r="A13" s="74"/>
      <c r="B13" s="74"/>
      <c r="C13" s="74"/>
      <c r="D13" s="74"/>
      <c r="E13" s="74"/>
      <c r="F13" s="74"/>
      <c r="G13" s="74"/>
      <c r="H13" s="74"/>
      <c r="I13" s="74"/>
    </row>
    <row r="14" spans="1:25" x14ac:dyDescent="0.25">
      <c r="A14" s="74"/>
      <c r="B14" s="74"/>
      <c r="C14" s="74"/>
      <c r="D14" s="74"/>
      <c r="E14" s="74"/>
      <c r="F14" s="74"/>
      <c r="G14" s="74"/>
      <c r="H14" s="74"/>
      <c r="I14" s="74"/>
    </row>
    <row r="15" spans="1:25" x14ac:dyDescent="0.25">
      <c r="A15" s="74"/>
      <c r="B15" s="74"/>
      <c r="C15" s="74"/>
      <c r="D15" s="74"/>
      <c r="E15" s="74"/>
      <c r="F15" s="74"/>
      <c r="G15" s="74"/>
      <c r="H15" s="74"/>
      <c r="I15" s="74"/>
    </row>
    <row r="16" spans="1:25" x14ac:dyDescent="0.25">
      <c r="A16" s="74"/>
      <c r="B16" s="74"/>
      <c r="C16" s="74"/>
      <c r="D16" s="74"/>
      <c r="E16" s="74"/>
      <c r="F16" s="74"/>
      <c r="G16" s="74"/>
      <c r="H16" s="74"/>
      <c r="I16" s="74"/>
    </row>
    <row r="19" spans="2:2" x14ac:dyDescent="0.25">
      <c r="B19" s="146" t="s">
        <v>288</v>
      </c>
    </row>
    <row r="25" spans="2:2" x14ac:dyDescent="0.25">
      <c r="B25" s="145" t="s">
        <v>448</v>
      </c>
    </row>
    <row r="26" spans="2:2" x14ac:dyDescent="0.25">
      <c r="B26" s="145" t="s">
        <v>447</v>
      </c>
    </row>
    <row r="27" spans="2:2" x14ac:dyDescent="0.25">
      <c r="B27" s="146" t="s">
        <v>449</v>
      </c>
    </row>
    <row r="42" spans="2:2" x14ac:dyDescent="0.25">
      <c r="B42" s="146" t="s">
        <v>286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"/>
  <sheetViews>
    <sheetView topLeftCell="A16" workbookViewId="0">
      <selection activeCell="J34" sqref="J34"/>
    </sheetView>
  </sheetViews>
  <sheetFormatPr defaultColWidth="10" defaultRowHeight="14.45" customHeight="1" x14ac:dyDescent="0.2"/>
  <cols>
    <col min="1" max="16384" width="10" style="27"/>
  </cols>
  <sheetData>
    <row r="2" spans="2:18" ht="14.45" customHeight="1" x14ac:dyDescent="0.2">
      <c r="B2" s="193" t="s">
        <v>779</v>
      </c>
      <c r="C2" s="190"/>
      <c r="D2" s="190"/>
      <c r="E2" s="190"/>
      <c r="F2" s="190"/>
      <c r="G2" s="190"/>
      <c r="H2" s="190"/>
      <c r="I2" s="190"/>
    </row>
    <row r="3" spans="2:18" ht="14.45" customHeight="1" x14ac:dyDescent="0.2">
      <c r="B3" s="30" t="s">
        <v>778</v>
      </c>
      <c r="C3" s="190"/>
      <c r="D3" s="190"/>
      <c r="E3" s="190"/>
      <c r="F3" s="190"/>
      <c r="G3" s="190"/>
      <c r="H3" s="190"/>
      <c r="I3" s="190"/>
      <c r="L3" s="27" t="s">
        <v>49</v>
      </c>
      <c r="M3" s="27" t="s">
        <v>48</v>
      </c>
      <c r="N3" s="27" t="s">
        <v>171</v>
      </c>
    </row>
    <row r="4" spans="2:18" ht="14.45" customHeight="1" x14ac:dyDescent="0.2">
      <c r="B4" s="104" t="s">
        <v>777</v>
      </c>
      <c r="C4" s="190"/>
      <c r="D4" s="190"/>
      <c r="E4" s="190"/>
      <c r="F4" s="190"/>
      <c r="G4" s="190"/>
      <c r="H4" s="190"/>
      <c r="J4" s="190" t="s">
        <v>783</v>
      </c>
      <c r="K4" s="27" t="s">
        <v>776</v>
      </c>
      <c r="L4" s="191">
        <v>-15.044893981306899</v>
      </c>
      <c r="M4" s="191">
        <v>-22.985396343005601</v>
      </c>
      <c r="N4" s="191">
        <v>-23.5557805568689</v>
      </c>
      <c r="P4" s="192"/>
      <c r="Q4" s="192"/>
      <c r="R4" s="192"/>
    </row>
    <row r="5" spans="2:18" ht="14.45" customHeight="1" x14ac:dyDescent="0.2">
      <c r="B5" s="190"/>
      <c r="C5" s="190"/>
      <c r="D5" s="190"/>
      <c r="E5" s="190"/>
      <c r="F5" s="190"/>
      <c r="G5" s="190"/>
      <c r="H5" s="190"/>
      <c r="J5" s="191" t="s">
        <v>787</v>
      </c>
      <c r="K5" s="27" t="s">
        <v>718</v>
      </c>
      <c r="L5" s="191">
        <v>-5.2542588474482699</v>
      </c>
      <c r="M5" s="191">
        <v>-7.6457886289495303</v>
      </c>
      <c r="N5" s="191">
        <v>-7.1837467187694601</v>
      </c>
      <c r="P5" s="192"/>
      <c r="Q5" s="192"/>
      <c r="R5" s="192"/>
    </row>
    <row r="6" spans="2:18" ht="14.45" customHeight="1" x14ac:dyDescent="0.2">
      <c r="B6" s="190"/>
      <c r="C6" s="190"/>
      <c r="D6" s="190"/>
      <c r="E6" s="190"/>
      <c r="F6" s="190"/>
      <c r="G6" s="190"/>
      <c r="H6" s="190"/>
      <c r="J6" s="190" t="s">
        <v>700</v>
      </c>
      <c r="K6" s="27" t="s">
        <v>713</v>
      </c>
      <c r="L6" s="191">
        <v>-17.3313891912196</v>
      </c>
      <c r="M6" s="191">
        <v>1.9840657760326201</v>
      </c>
      <c r="N6" s="191">
        <v>6.9334522297594603</v>
      </c>
      <c r="P6" s="192"/>
      <c r="Q6" s="192"/>
      <c r="R6" s="192"/>
    </row>
    <row r="7" spans="2:18" ht="14.45" customHeight="1" x14ac:dyDescent="0.2">
      <c r="B7" s="190"/>
      <c r="C7" s="190"/>
      <c r="D7" s="190"/>
      <c r="E7" s="190"/>
      <c r="F7" s="190"/>
      <c r="G7" s="190"/>
      <c r="H7" s="190"/>
      <c r="J7" s="190" t="s">
        <v>785</v>
      </c>
      <c r="K7" s="27" t="s">
        <v>775</v>
      </c>
      <c r="L7" s="191">
        <v>18.268390954860198</v>
      </c>
      <c r="M7" s="191">
        <v>13.889463942038399</v>
      </c>
      <c r="N7" s="191">
        <v>7.7976177502077499</v>
      </c>
      <c r="P7" s="192"/>
      <c r="Q7" s="192"/>
      <c r="R7" s="192"/>
    </row>
    <row r="8" spans="2:18" ht="14.45" customHeight="1" x14ac:dyDescent="0.2">
      <c r="B8" s="190"/>
      <c r="C8" s="190"/>
      <c r="D8" s="190"/>
      <c r="E8" s="190"/>
      <c r="F8" s="190"/>
      <c r="G8" s="190"/>
      <c r="H8" s="190"/>
      <c r="J8" s="190" t="s">
        <v>786</v>
      </c>
      <c r="K8" s="27" t="s">
        <v>773</v>
      </c>
      <c r="L8" s="191">
        <v>16.539597199127499</v>
      </c>
      <c r="M8" s="191">
        <v>14.233844522289901</v>
      </c>
      <c r="N8" s="191">
        <v>11.360303144815699</v>
      </c>
      <c r="P8" s="192"/>
      <c r="Q8" s="192"/>
      <c r="R8" s="192"/>
    </row>
    <row r="9" spans="2:18" ht="14.45" customHeight="1" x14ac:dyDescent="0.2">
      <c r="B9" s="190"/>
      <c r="C9" s="190"/>
      <c r="D9" s="190"/>
      <c r="E9" s="190"/>
      <c r="F9" s="190"/>
      <c r="G9" s="190"/>
      <c r="H9" s="190"/>
      <c r="J9" s="190" t="s">
        <v>696</v>
      </c>
      <c r="K9" s="27" t="s">
        <v>709</v>
      </c>
      <c r="L9" s="191">
        <v>17.8616478246878</v>
      </c>
      <c r="M9" s="191">
        <v>12.808864458910501</v>
      </c>
      <c r="N9" s="191">
        <v>13.6450267096027</v>
      </c>
      <c r="P9" s="192"/>
      <c r="Q9" s="192"/>
      <c r="R9" s="192"/>
    </row>
    <row r="10" spans="2:18" ht="14.45" customHeight="1" x14ac:dyDescent="0.2">
      <c r="B10" s="190"/>
      <c r="C10" s="190"/>
      <c r="D10" s="190"/>
      <c r="E10" s="190"/>
      <c r="F10" s="190"/>
      <c r="G10" s="190"/>
      <c r="H10" s="190"/>
      <c r="J10" s="190" t="s">
        <v>705</v>
      </c>
      <c r="K10" s="27" t="s">
        <v>719</v>
      </c>
      <c r="L10" s="191">
        <v>6.1633382642874803</v>
      </c>
      <c r="M10" s="191">
        <v>10.233656085681199</v>
      </c>
      <c r="N10" s="191">
        <v>16.1316608966731</v>
      </c>
      <c r="P10" s="192"/>
      <c r="Q10" s="192"/>
      <c r="R10" s="192"/>
    </row>
    <row r="11" spans="2:18" ht="14.45" customHeight="1" x14ac:dyDescent="0.2">
      <c r="B11" s="190"/>
      <c r="C11" s="190"/>
      <c r="D11" s="190"/>
      <c r="E11" s="190"/>
      <c r="F11" s="190"/>
      <c r="G11" s="190"/>
      <c r="H11" s="190"/>
      <c r="J11" s="190" t="s">
        <v>738</v>
      </c>
      <c r="K11" s="27" t="s">
        <v>751</v>
      </c>
      <c r="L11" s="191">
        <v>19.584643435717499</v>
      </c>
      <c r="M11" s="191">
        <v>21.3832173249032</v>
      </c>
      <c r="N11" s="191">
        <v>23.257286626198997</v>
      </c>
      <c r="P11" s="192"/>
      <c r="Q11" s="192"/>
      <c r="R11" s="192"/>
    </row>
    <row r="12" spans="2:18" ht="14.45" customHeight="1" x14ac:dyDescent="0.2">
      <c r="B12" s="190"/>
      <c r="C12" s="190"/>
      <c r="D12" s="190"/>
      <c r="E12" s="190"/>
      <c r="F12" s="190"/>
      <c r="G12" s="190"/>
      <c r="H12" s="190"/>
      <c r="J12" s="190" t="s">
        <v>774</v>
      </c>
      <c r="K12" s="27" t="s">
        <v>774</v>
      </c>
      <c r="L12" s="191">
        <v>22.188452615787099</v>
      </c>
      <c r="M12" s="191">
        <v>24.678482323543001</v>
      </c>
      <c r="N12" s="191">
        <v>31.909910198889001</v>
      </c>
      <c r="P12" s="192"/>
      <c r="Q12" s="192"/>
      <c r="R12" s="192"/>
    </row>
    <row r="13" spans="2:18" ht="14.45" customHeight="1" x14ac:dyDescent="0.2">
      <c r="B13" s="190"/>
      <c r="C13" s="190"/>
      <c r="D13" s="190"/>
      <c r="E13" s="190"/>
      <c r="F13" s="190"/>
      <c r="G13" s="190"/>
      <c r="H13" s="190"/>
      <c r="I13" s="190"/>
      <c r="K13" s="191"/>
      <c r="L13" s="191"/>
    </row>
    <row r="14" spans="2:18" ht="14.45" customHeight="1" x14ac:dyDescent="0.2">
      <c r="B14" s="190"/>
      <c r="C14" s="190"/>
      <c r="D14" s="190"/>
      <c r="E14" s="190"/>
      <c r="F14" s="190"/>
      <c r="G14" s="190"/>
      <c r="H14" s="190"/>
      <c r="I14" s="190"/>
    </row>
    <row r="15" spans="2:18" ht="14.45" customHeight="1" x14ac:dyDescent="0.2">
      <c r="B15" s="190"/>
      <c r="C15" s="190"/>
      <c r="D15" s="190"/>
      <c r="E15" s="190"/>
      <c r="F15" s="190"/>
      <c r="G15" s="190"/>
      <c r="H15" s="190"/>
      <c r="I15" s="190"/>
    </row>
    <row r="16" spans="2:18" ht="14.45" customHeight="1" x14ac:dyDescent="0.2">
      <c r="B16" s="190"/>
      <c r="C16" s="190"/>
      <c r="D16" s="190"/>
      <c r="E16" s="190"/>
      <c r="F16" s="190"/>
      <c r="G16" s="190"/>
      <c r="H16" s="190"/>
      <c r="I16" s="190"/>
    </row>
    <row r="17" spans="2:13" ht="14.45" customHeight="1" x14ac:dyDescent="0.2">
      <c r="B17" s="190"/>
      <c r="C17" s="190"/>
      <c r="D17" s="190"/>
      <c r="E17" s="190"/>
      <c r="F17" s="190"/>
      <c r="G17" s="190"/>
      <c r="H17" s="190"/>
      <c r="I17" s="190"/>
      <c r="L17" s="191"/>
    </row>
    <row r="18" spans="2:13" ht="14.45" customHeight="1" x14ac:dyDescent="0.2">
      <c r="B18" s="190"/>
      <c r="C18" s="190"/>
      <c r="D18" s="190"/>
      <c r="E18" s="190"/>
      <c r="F18" s="190"/>
      <c r="G18" s="190"/>
      <c r="H18" s="190"/>
      <c r="I18" s="190"/>
      <c r="K18" s="191"/>
      <c r="M18" s="191"/>
    </row>
    <row r="19" spans="2:13" ht="14.45" customHeight="1" x14ac:dyDescent="0.2">
      <c r="B19" s="104" t="s">
        <v>288</v>
      </c>
      <c r="C19" s="190"/>
      <c r="D19" s="190"/>
      <c r="E19" s="190"/>
      <c r="F19" s="190"/>
      <c r="G19" s="190"/>
      <c r="H19" s="190"/>
      <c r="I19" s="190"/>
      <c r="K19" s="191"/>
      <c r="L19" s="191"/>
      <c r="M19" s="191"/>
    </row>
    <row r="20" spans="2:13" ht="14.45" customHeight="1" x14ac:dyDescent="0.2">
      <c r="B20" s="190"/>
      <c r="C20" s="190"/>
      <c r="D20" s="190"/>
      <c r="E20" s="190"/>
      <c r="F20" s="190"/>
      <c r="G20" s="190"/>
      <c r="H20" s="190"/>
      <c r="I20" s="190"/>
      <c r="K20" s="191"/>
      <c r="L20" s="191"/>
      <c r="M20" s="191"/>
    </row>
    <row r="21" spans="2:13" ht="14.45" customHeight="1" x14ac:dyDescent="0.2">
      <c r="B21" s="190"/>
      <c r="C21" s="190"/>
      <c r="D21" s="190"/>
      <c r="E21" s="190"/>
      <c r="F21" s="190"/>
      <c r="G21" s="190"/>
      <c r="H21" s="190"/>
      <c r="I21" s="190"/>
      <c r="K21" s="191"/>
      <c r="L21" s="191"/>
      <c r="M21" s="191"/>
    </row>
    <row r="22" spans="2:13" ht="14.45" customHeight="1" x14ac:dyDescent="0.2">
      <c r="B22" s="190"/>
      <c r="C22" s="190"/>
      <c r="D22" s="190"/>
      <c r="E22" s="190"/>
      <c r="F22" s="190"/>
      <c r="G22" s="190"/>
      <c r="H22" s="190"/>
      <c r="I22" s="190"/>
      <c r="K22" s="191"/>
      <c r="L22" s="191"/>
      <c r="M22" s="191"/>
    </row>
    <row r="23" spans="2:13" ht="14.45" customHeight="1" x14ac:dyDescent="0.2">
      <c r="B23" s="190"/>
      <c r="C23" s="190"/>
      <c r="D23" s="190"/>
      <c r="E23" s="190"/>
      <c r="F23" s="190"/>
      <c r="G23" s="190"/>
      <c r="H23" s="190"/>
      <c r="I23" s="190"/>
      <c r="K23" s="191"/>
      <c r="L23" s="191"/>
      <c r="M23" s="191"/>
    </row>
    <row r="24" spans="2:13" ht="14.45" customHeight="1" x14ac:dyDescent="0.2">
      <c r="B24" s="190"/>
      <c r="C24" s="190"/>
      <c r="D24" s="190"/>
      <c r="E24" s="190"/>
      <c r="F24" s="190"/>
      <c r="G24" s="190"/>
      <c r="H24" s="190"/>
      <c r="I24" s="190"/>
      <c r="K24" s="191"/>
      <c r="L24" s="191"/>
      <c r="M24" s="191"/>
    </row>
    <row r="25" spans="2:13" ht="14.45" customHeight="1" x14ac:dyDescent="0.2">
      <c r="B25" s="193" t="s">
        <v>782</v>
      </c>
      <c r="C25" s="190"/>
      <c r="D25" s="190"/>
      <c r="E25" s="190"/>
      <c r="F25" s="190"/>
      <c r="G25" s="190"/>
      <c r="H25" s="190"/>
      <c r="I25" s="190"/>
      <c r="K25" s="191"/>
      <c r="L25" s="191"/>
      <c r="M25" s="191"/>
    </row>
    <row r="26" spans="2:13" ht="14.45" customHeight="1" x14ac:dyDescent="0.2">
      <c r="B26" s="30" t="s">
        <v>780</v>
      </c>
      <c r="C26" s="190"/>
      <c r="D26" s="190"/>
      <c r="E26" s="190"/>
      <c r="F26" s="190"/>
      <c r="G26" s="190"/>
      <c r="H26" s="190"/>
      <c r="I26" s="190"/>
      <c r="K26" s="191"/>
      <c r="L26" s="191"/>
      <c r="M26" s="191"/>
    </row>
    <row r="27" spans="2:13" ht="14.45" customHeight="1" x14ac:dyDescent="0.2">
      <c r="B27" s="104" t="s">
        <v>781</v>
      </c>
      <c r="C27" s="190"/>
      <c r="D27" s="190"/>
      <c r="E27" s="190"/>
      <c r="F27" s="190"/>
      <c r="G27" s="190"/>
      <c r="H27" s="190"/>
      <c r="I27" s="190"/>
    </row>
    <row r="28" spans="2:13" ht="14.45" customHeight="1" x14ac:dyDescent="0.2">
      <c r="B28" s="190"/>
      <c r="C28" s="190"/>
      <c r="D28" s="190"/>
      <c r="E28" s="190"/>
      <c r="F28" s="190"/>
      <c r="G28" s="190"/>
      <c r="H28" s="190"/>
      <c r="I28" s="190"/>
    </row>
    <row r="29" spans="2:13" ht="14.45" customHeight="1" x14ac:dyDescent="0.2">
      <c r="B29" s="190"/>
      <c r="C29" s="190"/>
      <c r="D29" s="190"/>
      <c r="E29" s="190"/>
      <c r="F29" s="190"/>
      <c r="G29" s="190"/>
      <c r="H29" s="190"/>
      <c r="I29" s="190"/>
    </row>
    <row r="30" spans="2:13" ht="14.45" customHeight="1" x14ac:dyDescent="0.2">
      <c r="B30" s="190"/>
      <c r="C30" s="190"/>
      <c r="D30" s="190"/>
      <c r="E30" s="190"/>
      <c r="F30" s="190"/>
      <c r="G30" s="190"/>
      <c r="H30" s="190"/>
      <c r="I30" s="190"/>
    </row>
    <row r="42" spans="2:2" ht="14.45" customHeight="1" x14ac:dyDescent="0.2">
      <c r="B42" s="106" t="s">
        <v>286</v>
      </c>
    </row>
  </sheetData>
  <sortState ref="J18:M26">
    <sortCondition ref="M18:M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3" zoomScaleNormal="100" workbookViewId="0">
      <selection activeCell="I36" sqref="I36"/>
    </sheetView>
  </sheetViews>
  <sheetFormatPr defaultRowHeight="15" x14ac:dyDescent="0.25"/>
  <cols>
    <col min="12" max="12" width="9.85546875" bestFit="1" customWidth="1"/>
    <col min="13" max="13" width="16.140625" customWidth="1"/>
    <col min="14" max="14" width="13.7109375" customWidth="1"/>
  </cols>
  <sheetData>
    <row r="1" spans="1:16" ht="51" x14ac:dyDescent="0.25">
      <c r="L1" s="148" t="s">
        <v>450</v>
      </c>
      <c r="M1" s="148" t="s">
        <v>468</v>
      </c>
      <c r="N1" s="148" t="s">
        <v>451</v>
      </c>
      <c r="O1" s="148" t="s">
        <v>452</v>
      </c>
      <c r="P1" s="148" t="s">
        <v>453</v>
      </c>
    </row>
    <row r="2" spans="1:16" ht="51" x14ac:dyDescent="0.25">
      <c r="A2" s="4"/>
      <c r="L2" s="148" t="s">
        <v>228</v>
      </c>
      <c r="M2" s="148" t="s">
        <v>224</v>
      </c>
      <c r="N2" s="148" t="s">
        <v>225</v>
      </c>
      <c r="O2" s="148" t="s">
        <v>226</v>
      </c>
      <c r="P2" s="148" t="s">
        <v>227</v>
      </c>
    </row>
    <row r="3" spans="1:16" x14ac:dyDescent="0.25">
      <c r="A3" s="4"/>
      <c r="B3" s="17" t="s">
        <v>455</v>
      </c>
      <c r="L3" s="6">
        <v>36891</v>
      </c>
      <c r="M3" s="5">
        <v>-414</v>
      </c>
      <c r="N3" s="4">
        <v>-53202</v>
      </c>
      <c r="O3" s="5">
        <v>27899.3</v>
      </c>
      <c r="P3" s="4">
        <v>-818411.6</v>
      </c>
    </row>
    <row r="4" spans="1:16" x14ac:dyDescent="0.25">
      <c r="A4" s="4"/>
      <c r="B4" s="17" t="s">
        <v>454</v>
      </c>
      <c r="L4" s="6">
        <v>37256</v>
      </c>
      <c r="M4" s="5">
        <v>2658.7</v>
      </c>
      <c r="N4" s="4">
        <v>-81071.5</v>
      </c>
      <c r="O4" s="5">
        <v>41176.1</v>
      </c>
      <c r="P4" s="4">
        <v>-982335</v>
      </c>
    </row>
    <row r="5" spans="1:16" x14ac:dyDescent="0.25">
      <c r="A5" s="4"/>
      <c r="B5" s="106" t="s">
        <v>456</v>
      </c>
      <c r="L5" s="6">
        <v>37621</v>
      </c>
      <c r="M5" s="5">
        <v>-2285.1</v>
      </c>
      <c r="N5" s="4">
        <v>-103263.3</v>
      </c>
      <c r="O5" s="5">
        <v>44397.1</v>
      </c>
      <c r="P5" s="4">
        <v>-1165529.1000000001</v>
      </c>
    </row>
    <row r="6" spans="1:16" x14ac:dyDescent="0.25">
      <c r="A6" s="4"/>
      <c r="L6" s="6">
        <v>37986</v>
      </c>
      <c r="M6" s="5">
        <v>3649.4</v>
      </c>
      <c r="N6" s="4">
        <v>-118261.3</v>
      </c>
      <c r="O6" s="5">
        <v>58581.5</v>
      </c>
      <c r="P6" s="4">
        <v>-1161783.6000000001</v>
      </c>
    </row>
    <row r="7" spans="1:16" x14ac:dyDescent="0.25">
      <c r="A7" s="4"/>
      <c r="L7" s="6">
        <v>38352</v>
      </c>
      <c r="M7" s="5">
        <v>10721.4</v>
      </c>
      <c r="N7" s="4">
        <v>-157455.29999999999</v>
      </c>
      <c r="O7" s="5">
        <v>140146.9</v>
      </c>
      <c r="P7" s="4">
        <v>-1336654.3</v>
      </c>
    </row>
    <row r="8" spans="1:16" x14ac:dyDescent="0.25">
      <c r="A8" s="4"/>
      <c r="L8" s="6">
        <v>38717</v>
      </c>
      <c r="M8" s="5">
        <v>13592.6</v>
      </c>
      <c r="N8" s="4">
        <v>-161317.9</v>
      </c>
      <c r="O8" s="5">
        <v>195228.1</v>
      </c>
      <c r="P8" s="4">
        <v>-1598019.4</v>
      </c>
    </row>
    <row r="9" spans="1:16" x14ac:dyDescent="0.25">
      <c r="A9" s="4"/>
      <c r="L9" s="6">
        <v>39082</v>
      </c>
      <c r="M9" s="5">
        <v>18345.3</v>
      </c>
      <c r="N9" s="4">
        <v>-209041</v>
      </c>
      <c r="O9" s="5">
        <v>246443.6</v>
      </c>
      <c r="P9" s="4">
        <v>-1808461</v>
      </c>
    </row>
    <row r="10" spans="1:16" x14ac:dyDescent="0.25">
      <c r="A10" s="4"/>
      <c r="L10" s="6">
        <v>39447</v>
      </c>
      <c r="M10" s="5">
        <v>32377.1</v>
      </c>
      <c r="N10" s="4">
        <v>-313780.3</v>
      </c>
      <c r="O10" s="5">
        <v>354162.6</v>
      </c>
      <c r="P10" s="4">
        <v>-2231572.9</v>
      </c>
    </row>
    <row r="11" spans="1:16" x14ac:dyDescent="0.25">
      <c r="A11" s="4"/>
      <c r="L11" s="6">
        <v>39813</v>
      </c>
      <c r="M11" s="5">
        <v>75221.899999999994</v>
      </c>
      <c r="N11" s="4">
        <v>-241713</v>
      </c>
      <c r="O11" s="5">
        <v>479983.9</v>
      </c>
      <c r="P11" s="4">
        <v>-2427010.5</v>
      </c>
    </row>
    <row r="12" spans="1:16" x14ac:dyDescent="0.25">
      <c r="A12" s="4"/>
      <c r="L12" s="6">
        <v>40178</v>
      </c>
      <c r="M12" s="5">
        <v>19877.5</v>
      </c>
      <c r="N12" s="4">
        <v>-261905.8</v>
      </c>
      <c r="O12" s="5">
        <v>562744.4</v>
      </c>
      <c r="P12" s="4">
        <v>-2602012.2999999998</v>
      </c>
    </row>
    <row r="13" spans="1:16" x14ac:dyDescent="0.25">
      <c r="A13" s="4"/>
      <c r="L13" s="6">
        <v>40543</v>
      </c>
      <c r="M13" s="5">
        <v>23835.7</v>
      </c>
      <c r="N13" s="4">
        <v>-296711.59999999998</v>
      </c>
      <c r="O13" s="5">
        <v>647520.19999999995</v>
      </c>
      <c r="P13" s="4">
        <v>-2777288.2</v>
      </c>
    </row>
    <row r="14" spans="1:16" x14ac:dyDescent="0.25">
      <c r="A14" s="4"/>
      <c r="L14" s="6">
        <v>40908</v>
      </c>
      <c r="M14" s="5">
        <v>25563</v>
      </c>
      <c r="N14" s="4">
        <v>-274334.5</v>
      </c>
      <c r="O14" s="5">
        <v>666546.1</v>
      </c>
      <c r="P14" s="4">
        <v>-2807203.2</v>
      </c>
    </row>
    <row r="15" spans="1:16" x14ac:dyDescent="0.25">
      <c r="A15" s="4"/>
      <c r="L15" s="6">
        <v>41274</v>
      </c>
      <c r="M15" s="5">
        <v>48638.1</v>
      </c>
      <c r="N15" s="4">
        <v>-299975.3</v>
      </c>
      <c r="O15" s="5">
        <v>762409</v>
      </c>
      <c r="P15" s="4">
        <v>-3032339.9</v>
      </c>
    </row>
    <row r="16" spans="1:16" x14ac:dyDescent="0.25">
      <c r="A16" s="4"/>
      <c r="L16" s="6">
        <v>41639</v>
      </c>
      <c r="M16" s="5">
        <v>29678.3</v>
      </c>
      <c r="N16" s="4">
        <v>-305876.7</v>
      </c>
      <c r="O16" s="5">
        <v>915136.2</v>
      </c>
      <c r="P16" s="4">
        <v>-3172270.2</v>
      </c>
    </row>
    <row r="17" spans="1:16" x14ac:dyDescent="0.25">
      <c r="A17" s="4"/>
      <c r="L17" s="6">
        <v>42004</v>
      </c>
      <c r="M17" s="5">
        <v>36538.5</v>
      </c>
      <c r="N17" s="4">
        <v>-337724.6</v>
      </c>
      <c r="O17" s="5">
        <v>975541.5</v>
      </c>
      <c r="P17" s="4">
        <v>-3333754</v>
      </c>
    </row>
    <row r="18" spans="1:16" x14ac:dyDescent="0.25">
      <c r="A18" s="4"/>
      <c r="L18" s="6">
        <v>42369</v>
      </c>
      <c r="M18" s="5">
        <v>48639.9</v>
      </c>
      <c r="N18" s="4">
        <v>-358820.9</v>
      </c>
      <c r="O18" s="5">
        <v>1049150</v>
      </c>
      <c r="P18" s="4">
        <v>-3482806.8</v>
      </c>
    </row>
    <row r="19" spans="1:16" x14ac:dyDescent="0.25">
      <c r="A19" s="4"/>
      <c r="B19" s="106" t="s">
        <v>460</v>
      </c>
      <c r="L19" s="6">
        <v>42735</v>
      </c>
      <c r="M19" s="5">
        <v>52728</v>
      </c>
      <c r="N19" s="4">
        <v>-378494.2</v>
      </c>
      <c r="O19" s="5">
        <v>1113476.5</v>
      </c>
      <c r="P19" s="4">
        <v>-3739636.1</v>
      </c>
    </row>
    <row r="20" spans="1:16" x14ac:dyDescent="0.25">
      <c r="A20" s="4"/>
      <c r="L20" s="6">
        <v>43100</v>
      </c>
      <c r="M20" s="5">
        <v>111921.3</v>
      </c>
      <c r="N20" s="4">
        <v>-450118.6</v>
      </c>
      <c r="O20" s="5">
        <v>1319680.2</v>
      </c>
      <c r="P20" s="4">
        <v>-3951888.2</v>
      </c>
    </row>
    <row r="21" spans="1:16" x14ac:dyDescent="0.25">
      <c r="A21" s="4"/>
      <c r="L21" s="6">
        <v>43465</v>
      </c>
      <c r="M21" s="5">
        <v>94883.5</v>
      </c>
      <c r="N21" s="4">
        <v>-422250.9</v>
      </c>
      <c r="O21" s="5">
        <v>1500289.2</v>
      </c>
      <c r="P21" s="4">
        <v>-4268576.5</v>
      </c>
    </row>
    <row r="22" spans="1:16" x14ac:dyDescent="0.25">
      <c r="A22" s="4"/>
      <c r="L22" s="6">
        <v>43830</v>
      </c>
      <c r="M22" s="5">
        <v>133406.5</v>
      </c>
      <c r="N22" s="4">
        <v>-471025.4</v>
      </c>
      <c r="O22" s="5">
        <v>1611431.1</v>
      </c>
      <c r="P22" s="4">
        <v>-4466181.8</v>
      </c>
    </row>
    <row r="23" spans="1:16" x14ac:dyDescent="0.25">
      <c r="A23" s="4"/>
      <c r="L23" s="6">
        <v>44196</v>
      </c>
      <c r="M23" s="5">
        <v>54101.2</v>
      </c>
      <c r="N23" s="4">
        <v>-365632.7</v>
      </c>
      <c r="O23" s="5">
        <v>1668416.5</v>
      </c>
      <c r="P23" s="4">
        <v>-4747217.8</v>
      </c>
    </row>
    <row r="24" spans="1:16" x14ac:dyDescent="0.25">
      <c r="A24" s="4"/>
      <c r="L24" s="6">
        <v>44561</v>
      </c>
      <c r="M24" s="5">
        <v>93902.3</v>
      </c>
      <c r="N24" s="4">
        <v>-350943.4</v>
      </c>
      <c r="O24" s="5">
        <v>1786369.7</v>
      </c>
      <c r="P24" s="4">
        <v>-5012715.3</v>
      </c>
    </row>
    <row r="25" spans="1:16" x14ac:dyDescent="0.25">
      <c r="A25" s="4"/>
      <c r="B25" s="17" t="s">
        <v>462</v>
      </c>
      <c r="L25" s="4"/>
      <c r="M25" s="4"/>
      <c r="N25" s="4"/>
      <c r="O25" s="4"/>
      <c r="P25" s="4"/>
    </row>
    <row r="26" spans="1:16" x14ac:dyDescent="0.25">
      <c r="A26" s="4"/>
      <c r="B26" s="17" t="s">
        <v>461</v>
      </c>
      <c r="L26" s="4"/>
      <c r="M26" s="4"/>
      <c r="N26" s="4"/>
      <c r="O26" s="4"/>
      <c r="P26" s="4"/>
    </row>
    <row r="27" spans="1:16" x14ac:dyDescent="0.25">
      <c r="A27" s="4"/>
      <c r="B27" s="147" t="s">
        <v>463</v>
      </c>
      <c r="L27" s="4"/>
      <c r="M27" s="4"/>
      <c r="N27" s="4"/>
      <c r="O27" s="4"/>
      <c r="P27" s="4"/>
    </row>
    <row r="42" spans="2:2" x14ac:dyDescent="0.25">
      <c r="B42" s="106" t="s">
        <v>464</v>
      </c>
    </row>
  </sheetData>
  <pageMargins left="0.78740157499999996" right="0.78740157499999996" top="0.984251969" bottom="0.984251969" header="0.4921259845" footer="0.492125984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7" zoomScaleNormal="100" workbookViewId="0">
      <selection activeCell="I36" sqref="I36"/>
    </sheetView>
  </sheetViews>
  <sheetFormatPr defaultRowHeight="15" x14ac:dyDescent="0.25"/>
  <cols>
    <col min="11" max="11" width="10.28515625" bestFit="1" customWidth="1"/>
    <col min="12" max="13" width="9.28515625" bestFit="1" customWidth="1"/>
  </cols>
  <sheetData>
    <row r="2" spans="1:14" ht="38.25" x14ac:dyDescent="0.25">
      <c r="K2" s="149" t="s">
        <v>337</v>
      </c>
      <c r="L2" s="113" t="s">
        <v>469</v>
      </c>
      <c r="M2" s="113" t="s">
        <v>470</v>
      </c>
    </row>
    <row r="3" spans="1:14" ht="25.5" x14ac:dyDescent="0.25">
      <c r="A3" s="7"/>
      <c r="B3" s="7"/>
      <c r="C3" s="7"/>
      <c r="K3" s="150" t="s">
        <v>25</v>
      </c>
      <c r="L3" s="113" t="s">
        <v>169</v>
      </c>
      <c r="M3" s="113" t="s">
        <v>168</v>
      </c>
      <c r="N3" s="7"/>
    </row>
    <row r="4" spans="1:14" x14ac:dyDescent="0.25">
      <c r="A4" s="7"/>
      <c r="B4" s="117" t="s">
        <v>458</v>
      </c>
      <c r="C4" s="7"/>
      <c r="K4" s="8">
        <v>36891</v>
      </c>
      <c r="L4" s="96">
        <v>-1.4839081984135802</v>
      </c>
      <c r="M4" s="96">
        <v>6.5006409977571193</v>
      </c>
      <c r="N4" s="7"/>
    </row>
    <row r="5" spans="1:14" x14ac:dyDescent="0.25">
      <c r="A5" s="7"/>
      <c r="B5" s="117" t="s">
        <v>457</v>
      </c>
      <c r="C5" s="7"/>
      <c r="K5" s="8">
        <v>37256</v>
      </c>
      <c r="L5" s="96">
        <v>6.4569009692515804</v>
      </c>
      <c r="M5" s="96">
        <v>8.2529381524632637</v>
      </c>
      <c r="N5" s="7"/>
    </row>
    <row r="6" spans="1:14" x14ac:dyDescent="0.25">
      <c r="A6" s="7"/>
      <c r="B6" s="116" t="s">
        <v>459</v>
      </c>
      <c r="C6" s="7"/>
      <c r="K6" s="8">
        <v>37621</v>
      </c>
      <c r="L6" s="96">
        <v>-5.1469577967930338</v>
      </c>
      <c r="M6" s="96">
        <v>8.8597787905939036</v>
      </c>
      <c r="N6" s="7"/>
    </row>
    <row r="7" spans="1:14" x14ac:dyDescent="0.25">
      <c r="A7" s="7"/>
      <c r="B7" s="7"/>
      <c r="C7" s="7"/>
      <c r="K7" s="8">
        <v>37986</v>
      </c>
      <c r="L7" s="96">
        <v>6.2296117374939186</v>
      </c>
      <c r="M7" s="96">
        <v>10.179288122159754</v>
      </c>
      <c r="N7" s="7"/>
    </row>
    <row r="8" spans="1:14" x14ac:dyDescent="0.25">
      <c r="A8" s="7"/>
      <c r="B8" s="7"/>
      <c r="C8" s="7"/>
      <c r="K8" s="8">
        <v>38352</v>
      </c>
      <c r="L8" s="96">
        <v>7.6501157000261877</v>
      </c>
      <c r="M8" s="96">
        <v>11.779807239613113</v>
      </c>
      <c r="N8" s="7"/>
    </row>
    <row r="9" spans="1:14" x14ac:dyDescent="0.25">
      <c r="A9" s="7"/>
      <c r="B9" s="7"/>
      <c r="C9" s="7"/>
      <c r="K9" s="8">
        <v>38717</v>
      </c>
      <c r="L9" s="96">
        <v>6.9624198565677791</v>
      </c>
      <c r="M9" s="96">
        <v>10.094864930926372</v>
      </c>
      <c r="N9" s="7"/>
    </row>
    <row r="10" spans="1:14" x14ac:dyDescent="0.25">
      <c r="A10" s="7"/>
      <c r="B10" s="7"/>
      <c r="C10" s="7"/>
      <c r="K10" s="8">
        <v>39082</v>
      </c>
      <c r="L10" s="96">
        <v>7.4440155881507968</v>
      </c>
      <c r="M10" s="96">
        <v>11.559054909118858</v>
      </c>
      <c r="N10" s="7"/>
    </row>
    <row r="11" spans="1:14" x14ac:dyDescent="0.25">
      <c r="A11" s="7"/>
      <c r="B11" s="7"/>
      <c r="C11" s="7"/>
      <c r="K11" s="8">
        <v>39447</v>
      </c>
      <c r="L11" s="96">
        <v>9.1418743819929045</v>
      </c>
      <c r="M11" s="96">
        <v>14.060947773653282</v>
      </c>
      <c r="N11" s="7"/>
    </row>
    <row r="12" spans="1:14" x14ac:dyDescent="0.25">
      <c r="A12" s="7"/>
      <c r="B12" s="7"/>
      <c r="C12" s="7"/>
      <c r="K12" s="8">
        <v>39813</v>
      </c>
      <c r="L12" s="96">
        <v>15.671754823443035</v>
      </c>
      <c r="M12" s="96">
        <v>9.9592894221100394</v>
      </c>
      <c r="N12" s="7"/>
    </row>
    <row r="13" spans="1:14" x14ac:dyDescent="0.25">
      <c r="A13" s="7"/>
      <c r="B13" s="7"/>
      <c r="C13" s="7"/>
      <c r="K13" s="8">
        <v>40178</v>
      </c>
      <c r="L13" s="96">
        <v>3.5322430574164754</v>
      </c>
      <c r="M13" s="96">
        <v>10.065509682640625</v>
      </c>
      <c r="N13" s="7"/>
    </row>
    <row r="14" spans="1:14" x14ac:dyDescent="0.25">
      <c r="A14" s="7"/>
      <c r="B14" s="7"/>
      <c r="C14" s="7"/>
      <c r="K14" s="8">
        <v>40543</v>
      </c>
      <c r="L14" s="96">
        <v>3.6810743510395509</v>
      </c>
      <c r="M14" s="96">
        <v>10.68350054560416</v>
      </c>
      <c r="N14" s="7"/>
    </row>
    <row r="15" spans="1:14" x14ac:dyDescent="0.25">
      <c r="A15" s="7"/>
      <c r="B15" s="7"/>
      <c r="C15" s="7"/>
      <c r="K15" s="8">
        <v>40908</v>
      </c>
      <c r="L15" s="96">
        <v>3.8351435857174772</v>
      </c>
      <c r="M15" s="96">
        <v>9.7725202080134412</v>
      </c>
      <c r="N15" s="7"/>
    </row>
    <row r="16" spans="1:14" x14ac:dyDescent="0.25">
      <c r="A16" s="7"/>
      <c r="B16" s="7"/>
      <c r="C16" s="7"/>
      <c r="K16" s="8">
        <v>41274</v>
      </c>
      <c r="L16" s="96">
        <v>6.3795285732461178</v>
      </c>
      <c r="M16" s="96">
        <v>9.8925354641146921</v>
      </c>
      <c r="N16" s="7"/>
    </row>
    <row r="17" spans="1:14" x14ac:dyDescent="0.25">
      <c r="A17" s="7"/>
      <c r="B17" s="7"/>
      <c r="C17" s="7"/>
      <c r="K17" s="8">
        <v>41639</v>
      </c>
      <c r="L17" s="96">
        <v>3.2430473190766578</v>
      </c>
      <c r="M17" s="96">
        <v>9.642201978885657</v>
      </c>
      <c r="N17" s="7"/>
    </row>
    <row r="18" spans="1:14" x14ac:dyDescent="0.25">
      <c r="A18" s="7"/>
      <c r="B18" s="7"/>
      <c r="C18" s="7"/>
      <c r="K18" s="8">
        <v>42004</v>
      </c>
      <c r="L18" s="96">
        <v>3.7454582916257277</v>
      </c>
      <c r="M18" s="96">
        <v>10.130459536006557</v>
      </c>
      <c r="N18" s="7"/>
    </row>
    <row r="19" spans="1:14" x14ac:dyDescent="0.25">
      <c r="A19" s="7"/>
      <c r="B19" s="7"/>
      <c r="C19" s="7"/>
      <c r="K19" s="8">
        <v>42369</v>
      </c>
      <c r="L19" s="96">
        <v>4.6361244817233001</v>
      </c>
      <c r="M19" s="96">
        <v>10.302635793636329</v>
      </c>
      <c r="N19" s="7"/>
    </row>
    <row r="20" spans="1:14" x14ac:dyDescent="0.25">
      <c r="A20" s="7"/>
      <c r="B20" s="7"/>
      <c r="C20" s="7"/>
      <c r="K20" s="8">
        <v>42735</v>
      </c>
      <c r="L20" s="96">
        <v>4.7354389607683682</v>
      </c>
      <c r="M20" s="96">
        <v>10.121150557937977</v>
      </c>
      <c r="N20" s="7"/>
    </row>
    <row r="21" spans="1:14" x14ac:dyDescent="0.25">
      <c r="A21" s="7"/>
      <c r="B21" s="116" t="s">
        <v>460</v>
      </c>
      <c r="C21" s="7"/>
      <c r="K21" s="8">
        <v>43100</v>
      </c>
      <c r="L21" s="96">
        <v>8.4809410643578644</v>
      </c>
      <c r="M21" s="96">
        <v>11.389962904314954</v>
      </c>
      <c r="N21" s="7"/>
    </row>
    <row r="22" spans="1:14" x14ac:dyDescent="0.25">
      <c r="A22" s="7"/>
      <c r="B22" s="7"/>
      <c r="C22" s="7"/>
      <c r="K22" s="8">
        <v>43465</v>
      </c>
      <c r="L22" s="96">
        <v>6.3243473325009614</v>
      </c>
      <c r="M22" s="96">
        <v>9.8920776047940109</v>
      </c>
      <c r="N22" s="7"/>
    </row>
    <row r="23" spans="1:14" x14ac:dyDescent="0.25">
      <c r="A23" s="7"/>
      <c r="B23" s="7"/>
      <c r="C23" s="7"/>
      <c r="K23" s="8">
        <v>43830</v>
      </c>
      <c r="L23" s="96">
        <v>8.2787591725144196</v>
      </c>
      <c r="M23" s="96">
        <v>10.546489621179326</v>
      </c>
      <c r="N23" s="7"/>
    </row>
    <row r="24" spans="1:14" x14ac:dyDescent="0.25">
      <c r="A24" s="7"/>
      <c r="B24" s="7"/>
      <c r="C24" s="7"/>
      <c r="K24" s="8">
        <v>44196</v>
      </c>
      <c r="L24" s="96">
        <v>3.2426675233672166</v>
      </c>
      <c r="M24" s="96">
        <v>7.7020418148920831</v>
      </c>
      <c r="N24" s="7"/>
    </row>
    <row r="25" spans="1:14" x14ac:dyDescent="0.25">
      <c r="A25" s="7"/>
      <c r="B25" s="117" t="s">
        <v>466</v>
      </c>
      <c r="C25" s="7"/>
      <c r="K25" s="8">
        <v>44561</v>
      </c>
      <c r="L25" s="96">
        <v>5.2565994597870755</v>
      </c>
      <c r="M25" s="96">
        <v>7.0010638745033065</v>
      </c>
      <c r="N25" s="7"/>
    </row>
    <row r="26" spans="1:14" x14ac:dyDescent="0.25">
      <c r="A26" s="7"/>
      <c r="B26" s="117" t="s">
        <v>465</v>
      </c>
      <c r="C26" s="7"/>
      <c r="K26" s="7"/>
      <c r="L26" s="7"/>
      <c r="M26" s="7"/>
      <c r="N26" s="7"/>
    </row>
    <row r="27" spans="1:14" x14ac:dyDescent="0.25">
      <c r="A27" s="7"/>
      <c r="B27" s="116" t="s">
        <v>467</v>
      </c>
      <c r="C27" s="7"/>
      <c r="K27" s="7"/>
      <c r="L27" s="7"/>
      <c r="M27" s="7"/>
      <c r="N27" s="7"/>
    </row>
    <row r="28" spans="1:14" x14ac:dyDescent="0.25">
      <c r="A28" s="7"/>
      <c r="B28" s="7"/>
      <c r="C28" s="7"/>
      <c r="K28" s="7"/>
      <c r="L28" s="7"/>
      <c r="M28" s="7"/>
      <c r="N28" s="7"/>
    </row>
    <row r="29" spans="1:14" x14ac:dyDescent="0.25">
      <c r="A29" s="7"/>
      <c r="B29" s="7"/>
      <c r="C29" s="7"/>
      <c r="K29" s="7"/>
      <c r="L29" s="7"/>
      <c r="M29" s="7"/>
      <c r="N29" s="7"/>
    </row>
    <row r="30" spans="1:14" x14ac:dyDescent="0.25">
      <c r="A30" s="7"/>
      <c r="B30" s="7"/>
      <c r="C30" s="7"/>
      <c r="K30" s="7"/>
      <c r="L30" s="7"/>
      <c r="M30" s="7"/>
      <c r="N30" s="7"/>
    </row>
    <row r="31" spans="1:14" x14ac:dyDescent="0.25">
      <c r="A31" s="7"/>
      <c r="B31" s="7"/>
      <c r="C31" s="7"/>
      <c r="K31" s="7"/>
      <c r="L31" s="7"/>
      <c r="M31" s="7"/>
      <c r="N31" s="7"/>
    </row>
    <row r="32" spans="1:14" x14ac:dyDescent="0.25">
      <c r="A32" s="7"/>
      <c r="B32" s="7"/>
      <c r="C32" s="7"/>
      <c r="N32" s="7"/>
    </row>
    <row r="42" spans="2:2" x14ac:dyDescent="0.25">
      <c r="B42" s="106" t="s">
        <v>464</v>
      </c>
    </row>
  </sheetData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19" zoomScaleNormal="100" workbookViewId="0">
      <selection activeCell="I36" sqref="I36"/>
    </sheetView>
  </sheetViews>
  <sheetFormatPr defaultRowHeight="15" x14ac:dyDescent="0.25"/>
  <cols>
    <col min="18" max="18" width="9.28515625" bestFit="1" customWidth="1"/>
    <col min="19" max="19" width="16.28515625" bestFit="1" customWidth="1"/>
    <col min="20" max="20" width="9.28515625" bestFit="1" customWidth="1"/>
  </cols>
  <sheetData>
    <row r="1" spans="1:20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R1" t="s">
        <v>472</v>
      </c>
      <c r="S1" t="s">
        <v>473</v>
      </c>
      <c r="T1" t="s">
        <v>474</v>
      </c>
    </row>
    <row r="2" spans="1:20" ht="15.75" x14ac:dyDescent="0.25">
      <c r="A2" s="111"/>
      <c r="B2" s="30" t="s">
        <v>476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R2" s="91" t="s">
        <v>221</v>
      </c>
      <c r="S2" s="91" t="s">
        <v>222</v>
      </c>
      <c r="T2" s="91" t="s">
        <v>223</v>
      </c>
    </row>
    <row r="3" spans="1:20" ht="15.75" x14ac:dyDescent="0.25">
      <c r="A3" s="111"/>
      <c r="B3" s="30" t="s">
        <v>475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P3" t="s">
        <v>43</v>
      </c>
      <c r="Q3" s="92">
        <v>2009</v>
      </c>
      <c r="R3" s="95">
        <v>-4.3386268145855409</v>
      </c>
      <c r="S3" s="95">
        <v>-1.4860966731623508</v>
      </c>
      <c r="T3" s="95">
        <v>-0.30283481463902157</v>
      </c>
    </row>
    <row r="4" spans="1:20" ht="15.75" x14ac:dyDescent="0.25">
      <c r="A4" s="111"/>
      <c r="B4" s="104" t="s">
        <v>477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Q4" s="92">
        <v>2010</v>
      </c>
      <c r="R4" s="95">
        <v>-4.8372348670979379</v>
      </c>
      <c r="S4" s="95">
        <v>-1.62106574941363</v>
      </c>
      <c r="T4" s="95">
        <v>-0.4052664373534075</v>
      </c>
    </row>
    <row r="5" spans="1:20" ht="15.7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Q5" s="92">
        <v>2011</v>
      </c>
      <c r="R5" s="95">
        <v>-5.202109899262843</v>
      </c>
      <c r="S5" s="95">
        <v>-0.61984646693567025</v>
      </c>
      <c r="T5" s="95">
        <v>-0.32021365332907187</v>
      </c>
    </row>
    <row r="6" spans="1:20" ht="15.75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Q6" s="92">
        <v>2012</v>
      </c>
      <c r="R6" s="95">
        <v>-4.7734296917044663</v>
      </c>
      <c r="S6" s="95">
        <v>-1.0554316906281234</v>
      </c>
      <c r="T6" s="95">
        <v>-0.32167294533712615</v>
      </c>
    </row>
    <row r="7" spans="1:20" ht="15.75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Q7" s="92">
        <v>2013</v>
      </c>
      <c r="R7" s="95">
        <v>-4.6236865951969595</v>
      </c>
      <c r="S7" s="95">
        <v>-1.6950800036372418</v>
      </c>
      <c r="T7" s="95">
        <v>-0.3511819467394951</v>
      </c>
    </row>
    <row r="8" spans="1:20" ht="15.75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Q8" s="92">
        <v>2014</v>
      </c>
      <c r="R8" s="95">
        <v>-5.4948223085223606</v>
      </c>
      <c r="S8" s="95">
        <v>-1.1614401858304297</v>
      </c>
      <c r="T8" s="95">
        <v>-0.2756281946733426</v>
      </c>
    </row>
    <row r="9" spans="1:20" ht="15.75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Q9" s="92">
        <v>2015</v>
      </c>
      <c r="R9" s="95">
        <v>-5.3350413014528346</v>
      </c>
      <c r="S9" s="95">
        <v>-1.1229182664123587</v>
      </c>
      <c r="T9" s="95">
        <v>-0.25065139875275866</v>
      </c>
    </row>
    <row r="10" spans="1:20" ht="15.75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Q10" s="92">
        <v>2016</v>
      </c>
      <c r="R10" s="95">
        <v>-5.5669992701696644</v>
      </c>
      <c r="S10" s="95">
        <v>-0.95976915945524788</v>
      </c>
      <c r="T10" s="95">
        <v>-0.26431693234557324</v>
      </c>
    </row>
    <row r="11" spans="1:20" ht="15.75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Q11" s="92">
        <v>2017</v>
      </c>
      <c r="R11" s="95">
        <v>-4.8549215511641775</v>
      </c>
      <c r="S11" s="95">
        <v>-1.5664526723703196</v>
      </c>
      <c r="T11" s="95">
        <v>-0.22458841340133487</v>
      </c>
    </row>
    <row r="12" spans="1:20" ht="15.75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Q12" s="92">
        <v>2018</v>
      </c>
      <c r="R12" s="95">
        <v>-5.1069607704626891</v>
      </c>
      <c r="S12" s="95">
        <v>-0.71967753894934672</v>
      </c>
      <c r="T12" s="95">
        <v>-0.22519554084383378</v>
      </c>
    </row>
    <row r="13" spans="1:20" ht="15.75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Q13" s="92">
        <v>2019</v>
      </c>
      <c r="R13" s="95">
        <v>-4.8805530199890317</v>
      </c>
      <c r="S13" s="95">
        <v>-0.67961556723073724</v>
      </c>
      <c r="T13" s="95">
        <v>-0.26821097075968431</v>
      </c>
    </row>
    <row r="14" spans="1:20" ht="15.75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Q14" s="92">
        <v>2020</v>
      </c>
      <c r="R14" s="95">
        <v>-3.6293020144205754</v>
      </c>
      <c r="S14" s="95">
        <v>-1.583289972496841</v>
      </c>
      <c r="T14" s="95">
        <v>-0.22671523080353825</v>
      </c>
    </row>
    <row r="15" spans="1:20" ht="15.75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Q15" s="93">
        <v>2021</v>
      </c>
      <c r="R15" s="95">
        <v>-2.4456023143993946</v>
      </c>
      <c r="S15" s="95">
        <v>-1.5621190528255124</v>
      </c>
      <c r="T15" s="95">
        <v>-0.19395578478364503</v>
      </c>
    </row>
    <row r="16" spans="1:20" ht="15.75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Q16" s="93"/>
      <c r="R16" s="95"/>
      <c r="S16" s="95"/>
      <c r="T16" s="95"/>
    </row>
    <row r="17" spans="1:20" ht="15.75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Q17" s="93"/>
      <c r="R17" s="95"/>
      <c r="S17" s="95"/>
      <c r="T17" s="95"/>
    </row>
    <row r="18" spans="1:20" ht="15.75" x14ac:dyDescent="0.25">
      <c r="A18" s="111"/>
      <c r="B18" s="104" t="s">
        <v>478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Q18" s="93"/>
      <c r="R18" s="95"/>
      <c r="S18" s="95"/>
      <c r="T18" s="95"/>
    </row>
    <row r="19" spans="1:20" ht="15.75" x14ac:dyDescent="0.25">
      <c r="A19" s="111"/>
      <c r="B19" s="2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P19" t="s">
        <v>35</v>
      </c>
      <c r="Q19" s="92">
        <v>2009</v>
      </c>
      <c r="R19" s="95">
        <v>-3.3113291884765701</v>
      </c>
      <c r="S19" s="95">
        <v>0.3133184076885272</v>
      </c>
      <c r="T19" s="95">
        <v>-0.42813458043076352</v>
      </c>
    </row>
    <row r="20" spans="1:20" ht="15.75" x14ac:dyDescent="0.25">
      <c r="A20" s="111"/>
      <c r="B20" s="2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Q20" s="92">
        <v>2010</v>
      </c>
      <c r="R20" s="95">
        <v>-3.0907214116664541</v>
      </c>
      <c r="S20" s="95">
        <v>-1.6407936097739737</v>
      </c>
      <c r="T20" s="95">
        <v>-0.34690132146627128</v>
      </c>
    </row>
    <row r="21" spans="1:20" ht="15.75" x14ac:dyDescent="0.25">
      <c r="A21" s="111"/>
      <c r="B21" s="2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Q21" s="92">
        <v>2011</v>
      </c>
      <c r="R21" s="95">
        <v>-2.745249877233408</v>
      </c>
      <c r="S21" s="95">
        <v>-2.69097934863054</v>
      </c>
      <c r="T21" s="95">
        <v>-0.43460353036147242</v>
      </c>
    </row>
    <row r="22" spans="1:20" ht="15.75" x14ac:dyDescent="0.25">
      <c r="A22" s="111"/>
      <c r="B22" s="2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Q22" s="92">
        <v>2012</v>
      </c>
      <c r="R22" s="95">
        <v>-3.1382209572414692</v>
      </c>
      <c r="S22" s="95">
        <v>-0.63258034263530383</v>
      </c>
      <c r="T22" s="95">
        <v>-0.41990136421631169</v>
      </c>
    </row>
    <row r="23" spans="1:20" ht="15.75" x14ac:dyDescent="0.25">
      <c r="B23" s="1"/>
      <c r="Q23" s="92">
        <v>2013</v>
      </c>
      <c r="R23" s="95">
        <v>-2.8988230520377325</v>
      </c>
      <c r="S23" s="95">
        <v>0.29179093688398844</v>
      </c>
      <c r="T23" s="95">
        <v>-0.46343642250526496</v>
      </c>
    </row>
    <row r="24" spans="1:20" ht="15.75" x14ac:dyDescent="0.25">
      <c r="A24" s="94"/>
      <c r="B24" s="1"/>
      <c r="Q24" s="92">
        <v>2014</v>
      </c>
      <c r="R24" s="95">
        <v>-3.2981745699653189</v>
      </c>
      <c r="S24" s="95">
        <v>0.60011330784687633</v>
      </c>
      <c r="T24" s="95">
        <v>-0.40972918558547666</v>
      </c>
    </row>
    <row r="25" spans="1:20" ht="15.75" x14ac:dyDescent="0.25">
      <c r="B25" s="17" t="s">
        <v>480</v>
      </c>
      <c r="Q25" s="92">
        <v>2015</v>
      </c>
      <c r="R25" s="95">
        <v>-3.4092722796010908</v>
      </c>
      <c r="S25" s="95">
        <v>-0.85379206039447664</v>
      </c>
      <c r="T25" s="95">
        <v>-0.33038587724579765</v>
      </c>
    </row>
    <row r="26" spans="1:20" ht="15.75" x14ac:dyDescent="0.25">
      <c r="B26" s="17" t="s">
        <v>479</v>
      </c>
      <c r="Q26" s="92">
        <v>2016</v>
      </c>
      <c r="R26" s="95">
        <v>-3.5361311175928187</v>
      </c>
      <c r="S26" s="95">
        <v>-0.90758815172136287</v>
      </c>
      <c r="T26" s="95">
        <v>-0.25064217057976185</v>
      </c>
    </row>
    <row r="27" spans="1:20" ht="15.75" x14ac:dyDescent="0.25">
      <c r="B27" s="106" t="s">
        <v>481</v>
      </c>
      <c r="Q27" s="92">
        <v>2017</v>
      </c>
      <c r="R27" s="95">
        <v>-3.2992611693819138</v>
      </c>
      <c r="S27" s="95">
        <v>-0.67321793898599014</v>
      </c>
      <c r="T27" s="95">
        <v>-0.16587777065922646</v>
      </c>
    </row>
    <row r="28" spans="1:20" ht="15.75" x14ac:dyDescent="0.25">
      <c r="Q28" s="92">
        <v>2018</v>
      </c>
      <c r="R28" s="95">
        <v>-4.1432080957173207</v>
      </c>
      <c r="S28" s="95">
        <v>0.37671252823437329</v>
      </c>
      <c r="T28" s="95">
        <v>-0.14604606955160457</v>
      </c>
    </row>
    <row r="29" spans="1:20" ht="15.75" x14ac:dyDescent="0.25">
      <c r="Q29" s="92">
        <v>2019</v>
      </c>
      <c r="R29" s="95">
        <v>-2.2077475395542705</v>
      </c>
      <c r="S29" s="95">
        <v>-2.0492992323069075</v>
      </c>
      <c r="T29" s="95">
        <v>-0.18091612793467166</v>
      </c>
    </row>
    <row r="30" spans="1:20" ht="15.75" x14ac:dyDescent="0.25">
      <c r="Q30" s="92">
        <v>2020</v>
      </c>
      <c r="R30" s="95">
        <v>-2.031129689300418</v>
      </c>
      <c r="S30" s="95">
        <v>-1.1183295251938272</v>
      </c>
      <c r="T30" s="95">
        <v>-0.1865913402903801</v>
      </c>
    </row>
    <row r="31" spans="1:20" ht="15.75" x14ac:dyDescent="0.25">
      <c r="Q31" s="93">
        <v>2021</v>
      </c>
      <c r="R31" s="95">
        <v>-1.9345784962289891</v>
      </c>
      <c r="S31" s="95">
        <v>-1.0513413503565086</v>
      </c>
      <c r="T31" s="95">
        <v>-7.7353857242142637E-2</v>
      </c>
    </row>
    <row r="32" spans="1:20" ht="15.75" x14ac:dyDescent="0.25">
      <c r="Q32" s="93"/>
      <c r="R32" s="95"/>
      <c r="S32" s="95"/>
      <c r="T32" s="95"/>
    </row>
    <row r="33" spans="2:20" ht="15.75" x14ac:dyDescent="0.25">
      <c r="Q33" s="93"/>
      <c r="R33" s="95"/>
      <c r="S33" s="95"/>
      <c r="T33" s="95"/>
    </row>
    <row r="34" spans="2:20" ht="15.75" x14ac:dyDescent="0.25">
      <c r="Q34" s="93"/>
      <c r="R34" s="95"/>
      <c r="S34" s="95"/>
      <c r="T34" s="95"/>
    </row>
    <row r="35" spans="2:20" ht="15.75" x14ac:dyDescent="0.25">
      <c r="P35" t="s">
        <v>47</v>
      </c>
      <c r="Q35" s="92">
        <v>2009</v>
      </c>
      <c r="R35" s="95">
        <v>-1.6307059726735316</v>
      </c>
      <c r="S35" s="95">
        <v>-1.4446099332388345</v>
      </c>
      <c r="T35" s="95">
        <v>-0.34727413460610412</v>
      </c>
    </row>
    <row r="36" spans="2:20" ht="15.75" x14ac:dyDescent="0.25">
      <c r="Q36" s="92">
        <v>2010</v>
      </c>
      <c r="R36" s="95">
        <v>-1.9166688064222486</v>
      </c>
      <c r="S36" s="95">
        <v>-1.4903742750024918</v>
      </c>
      <c r="T36" s="95">
        <v>-0.36085942523680192</v>
      </c>
    </row>
    <row r="37" spans="2:20" ht="15.75" x14ac:dyDescent="0.25">
      <c r="Q37" s="92">
        <v>2011</v>
      </c>
      <c r="R37" s="95">
        <v>-1.774337913968304</v>
      </c>
      <c r="S37" s="95">
        <v>-1.3157479071236771</v>
      </c>
      <c r="T37" s="95">
        <v>-0.38830095298267781</v>
      </c>
    </row>
    <row r="38" spans="2:20" ht="15.75" x14ac:dyDescent="0.25">
      <c r="Q38" s="92">
        <v>2012</v>
      </c>
      <c r="R38" s="95">
        <v>-1.7303910070190003</v>
      </c>
      <c r="S38" s="95">
        <v>-1.0511745161065815</v>
      </c>
      <c r="T38" s="95">
        <v>-0.4598566299004761</v>
      </c>
    </row>
    <row r="39" spans="2:20" ht="15.75" x14ac:dyDescent="0.25">
      <c r="Q39" s="92">
        <v>2013</v>
      </c>
      <c r="R39" s="95">
        <v>-2.0404745524401959</v>
      </c>
      <c r="S39" s="95">
        <v>-0.94338492424499254</v>
      </c>
      <c r="T39" s="95">
        <v>-0.47232971213887365</v>
      </c>
    </row>
    <row r="40" spans="2:20" ht="15.75" x14ac:dyDescent="0.25">
      <c r="Q40" s="92">
        <v>2014</v>
      </c>
      <c r="R40" s="95">
        <v>-1.5693167041512806</v>
      </c>
      <c r="S40" s="95">
        <v>-1.5790974252740682</v>
      </c>
      <c r="T40" s="95">
        <v>-0.50248454768321615</v>
      </c>
    </row>
    <row r="41" spans="2:20" ht="15.75" x14ac:dyDescent="0.25">
      <c r="B41" s="106" t="s">
        <v>482</v>
      </c>
      <c r="Q41" s="92">
        <v>2015</v>
      </c>
      <c r="R41" s="95">
        <v>-1.5643519183173205</v>
      </c>
      <c r="S41" s="95">
        <v>-1.6052378609404048</v>
      </c>
      <c r="T41" s="95">
        <v>-0.44254386759645015</v>
      </c>
    </row>
    <row r="42" spans="2:20" ht="15.75" x14ac:dyDescent="0.25">
      <c r="Q42" s="92">
        <v>2016</v>
      </c>
      <c r="R42" s="95">
        <v>-1.7593407318988563</v>
      </c>
      <c r="S42" s="95">
        <v>-1.994653140144578</v>
      </c>
      <c r="T42" s="95">
        <v>-0.47390280028790061</v>
      </c>
    </row>
    <row r="43" spans="2:20" ht="15.75" x14ac:dyDescent="0.25">
      <c r="Q43" s="92">
        <v>2017</v>
      </c>
      <c r="R43" s="95">
        <v>-1.4395843112052247</v>
      </c>
      <c r="S43" s="95">
        <v>-1.7906554740359237</v>
      </c>
      <c r="T43" s="95">
        <v>-0.40712274397734322</v>
      </c>
    </row>
    <row r="44" spans="2:20" ht="15.75" x14ac:dyDescent="0.25">
      <c r="Q44" s="92">
        <v>2018</v>
      </c>
      <c r="R44" s="95">
        <v>-1.7714444915588732</v>
      </c>
      <c r="S44" s="95">
        <v>-1.4351934337439789</v>
      </c>
      <c r="T44" s="95">
        <v>-0.41619605244471991</v>
      </c>
    </row>
    <row r="45" spans="2:20" ht="15.75" x14ac:dyDescent="0.25">
      <c r="Q45" s="92">
        <v>2019</v>
      </c>
      <c r="R45" s="95">
        <v>-1.5114320673598327</v>
      </c>
      <c r="S45" s="95">
        <v>-1.6759748268318639</v>
      </c>
      <c r="T45" s="95">
        <v>-0.34070471152637022</v>
      </c>
    </row>
    <row r="46" spans="2:20" ht="15.75" x14ac:dyDescent="0.25">
      <c r="Q46" s="92">
        <v>2020</v>
      </c>
      <c r="R46" s="95">
        <v>-1.278005763942762</v>
      </c>
      <c r="S46" s="95">
        <v>-1.7931590980409737</v>
      </c>
      <c r="T46" s="95">
        <v>-0.28815914742883025</v>
      </c>
    </row>
    <row r="47" spans="2:20" ht="15.75" x14ac:dyDescent="0.25">
      <c r="Q47" s="93">
        <v>2021</v>
      </c>
      <c r="R47" s="95">
        <v>-1.5336546437729763</v>
      </c>
      <c r="S47" s="95">
        <v>-2.3340662840451163</v>
      </c>
      <c r="T47" s="95">
        <v>-0.26867454708521438</v>
      </c>
    </row>
    <row r="48" spans="2:20" ht="15.75" x14ac:dyDescent="0.25">
      <c r="Q48" s="93"/>
      <c r="R48" s="95"/>
      <c r="S48" s="95"/>
      <c r="T48" s="95"/>
    </row>
    <row r="49" spans="16:20" ht="15.75" x14ac:dyDescent="0.25">
      <c r="Q49" s="93"/>
      <c r="R49" s="95"/>
      <c r="S49" s="95"/>
      <c r="T49" s="95"/>
    </row>
    <row r="50" spans="16:20" ht="15.75" x14ac:dyDescent="0.25">
      <c r="Q50" s="93"/>
      <c r="R50" s="95"/>
      <c r="S50" s="95"/>
      <c r="T50" s="95"/>
    </row>
    <row r="51" spans="16:20" ht="15.75" x14ac:dyDescent="0.25">
      <c r="P51" t="s">
        <v>47</v>
      </c>
      <c r="Q51" s="92">
        <v>2009</v>
      </c>
      <c r="R51" s="95">
        <v>-3.1890214778206429</v>
      </c>
      <c r="S51" s="95">
        <v>0.27900632028233907</v>
      </c>
      <c r="T51" s="95">
        <v>-0.72265894814334619</v>
      </c>
    </row>
    <row r="52" spans="16:20" ht="15.75" x14ac:dyDescent="0.25">
      <c r="Q52" s="92">
        <v>2010</v>
      </c>
      <c r="R52" s="95">
        <v>-3.5386441818841678</v>
      </c>
      <c r="S52" s="95">
        <v>0.2929818789408879</v>
      </c>
      <c r="T52" s="95">
        <v>-1.0804487819441799</v>
      </c>
    </row>
    <row r="53" spans="16:20" ht="15.75" x14ac:dyDescent="0.25">
      <c r="Q53" s="92">
        <v>2011</v>
      </c>
      <c r="R53" s="95">
        <v>-2.4202211565530094</v>
      </c>
      <c r="S53" s="95">
        <v>-1.3103053994079861</v>
      </c>
      <c r="T53" s="95">
        <v>-0.97271012315959426</v>
      </c>
    </row>
    <row r="54" spans="16:20" ht="15.75" x14ac:dyDescent="0.25">
      <c r="Q54" s="92">
        <v>2012</v>
      </c>
      <c r="R54" s="95">
        <v>-2.9489532440890218</v>
      </c>
      <c r="S54" s="95">
        <v>-0.52801241095938212</v>
      </c>
      <c r="T54" s="95">
        <v>-1.0429245700180092</v>
      </c>
    </row>
    <row r="55" spans="16:20" ht="15.75" x14ac:dyDescent="0.25">
      <c r="Q55" s="92">
        <v>2013</v>
      </c>
      <c r="R55" s="95">
        <v>-2.3656324909313122</v>
      </c>
      <c r="S55" s="95">
        <v>-0.99389655366307461</v>
      </c>
      <c r="T55" s="95">
        <v>-0.60639144653374544</v>
      </c>
    </row>
    <row r="56" spans="16:20" ht="15.75" x14ac:dyDescent="0.25">
      <c r="Q56" s="92">
        <v>2014</v>
      </c>
      <c r="R56" s="95">
        <v>-2.221639283111692</v>
      </c>
      <c r="S56" s="95">
        <v>-2.7441614766832423</v>
      </c>
      <c r="T56" s="95">
        <v>-0.56116184724660334</v>
      </c>
    </row>
    <row r="57" spans="16:20" ht="15.75" x14ac:dyDescent="0.25">
      <c r="Q57" s="92">
        <v>2015</v>
      </c>
      <c r="R57" s="95">
        <v>-2.4549961065799177</v>
      </c>
      <c r="S57" s="95">
        <v>-3.3046728412173514</v>
      </c>
      <c r="T57" s="95">
        <v>-0.51604564302548406</v>
      </c>
    </row>
    <row r="58" spans="16:20" ht="15.75" x14ac:dyDescent="0.25">
      <c r="Q58" s="92">
        <v>2016</v>
      </c>
      <c r="R58" s="95">
        <v>-1.9244335487608295</v>
      </c>
      <c r="S58" s="95">
        <v>-2.5920305558102297</v>
      </c>
      <c r="T58" s="95">
        <v>-4.0900817571642101E-2</v>
      </c>
    </row>
    <row r="59" spans="16:20" ht="15.75" x14ac:dyDescent="0.25">
      <c r="Q59" s="92">
        <v>2017</v>
      </c>
      <c r="R59" s="95">
        <v>-1.6462623397088456</v>
      </c>
      <c r="S59" s="95">
        <v>-3.9490903184703186</v>
      </c>
      <c r="T59" s="95">
        <v>-0.18494480569407931</v>
      </c>
    </row>
    <row r="60" spans="16:20" ht="15.75" x14ac:dyDescent="0.25">
      <c r="Q60" s="92">
        <v>2018</v>
      </c>
      <c r="R60" s="95">
        <v>-1.7808183342298347</v>
      </c>
      <c r="S60" s="95">
        <v>-3.5091892777991149</v>
      </c>
      <c r="T60" s="95">
        <v>-0.11074025905187936</v>
      </c>
    </row>
    <row r="61" spans="16:20" ht="15.75" x14ac:dyDescent="0.25">
      <c r="Q61" s="92">
        <v>2019</v>
      </c>
      <c r="R61" s="95">
        <v>-1.9581833774808848</v>
      </c>
      <c r="S61" s="95">
        <v>-2.3095275943549929</v>
      </c>
      <c r="T61" s="95">
        <v>-2.9409968033962713E-2</v>
      </c>
    </row>
    <row r="62" spans="16:20" ht="15.75" x14ac:dyDescent="0.25">
      <c r="Q62" s="92">
        <v>2020</v>
      </c>
      <c r="R62" s="95">
        <v>-2.238502770218624</v>
      </c>
      <c r="S62" s="95">
        <v>-2.0077720841999804</v>
      </c>
      <c r="T62" s="95">
        <v>-0.11932637224646686</v>
      </c>
    </row>
    <row r="63" spans="16:20" ht="15.75" x14ac:dyDescent="0.25">
      <c r="Q63" s="93">
        <v>2021</v>
      </c>
      <c r="R63" s="95">
        <v>-1.7785236673066696</v>
      </c>
      <c r="S63" s="95">
        <v>-2.3139050929933225</v>
      </c>
      <c r="T63" s="95">
        <v>-0.16083550160720819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opLeftCell="A10" zoomScaleNormal="100" workbookViewId="0">
      <selection activeCell="J38" sqref="J38"/>
    </sheetView>
  </sheetViews>
  <sheetFormatPr defaultColWidth="10" defaultRowHeight="14.45" customHeight="1" x14ac:dyDescent="0.2"/>
  <cols>
    <col min="1" max="9" width="10" style="27"/>
    <col min="10" max="11" width="21.140625" style="27" customWidth="1"/>
    <col min="12" max="21" width="9.140625" style="27" customWidth="1"/>
    <col min="22" max="22" width="9.42578125" style="27" customWidth="1"/>
    <col min="23" max="16384" width="10" style="27"/>
  </cols>
  <sheetData>
    <row r="1" spans="1:29" ht="14.45" customHeight="1" x14ac:dyDescent="0.2">
      <c r="A1" s="29"/>
      <c r="B1" s="30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45" customHeight="1" x14ac:dyDescent="0.2">
      <c r="A2" s="29"/>
      <c r="B2" s="38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45" customHeight="1" x14ac:dyDescent="0.2">
      <c r="A3" s="29"/>
      <c r="B3" s="17" t="s">
        <v>252</v>
      </c>
      <c r="C3" s="29"/>
      <c r="D3" s="29"/>
      <c r="E3" s="29"/>
      <c r="F3" s="29"/>
      <c r="G3" s="29"/>
      <c r="H3" s="29"/>
      <c r="I3" s="29"/>
      <c r="J3" s="29"/>
      <c r="K3" s="1"/>
      <c r="L3" s="1">
        <v>2005</v>
      </c>
      <c r="M3" s="1">
        <v>2006</v>
      </c>
      <c r="N3" s="1">
        <v>2007</v>
      </c>
      <c r="O3" s="1">
        <v>2008</v>
      </c>
      <c r="P3" s="1">
        <v>2009</v>
      </c>
      <c r="Q3" s="1">
        <v>2010</v>
      </c>
      <c r="R3" s="1">
        <v>2011</v>
      </c>
      <c r="S3" s="1">
        <v>2012</v>
      </c>
      <c r="T3" s="1">
        <v>2013</v>
      </c>
      <c r="U3" s="1">
        <v>2014</v>
      </c>
      <c r="V3" s="1">
        <v>2015</v>
      </c>
      <c r="W3" s="1">
        <v>2016</v>
      </c>
      <c r="X3" s="1">
        <v>2017</v>
      </c>
      <c r="Y3" s="1">
        <v>2018</v>
      </c>
      <c r="Z3" s="1">
        <v>2019</v>
      </c>
      <c r="AA3" s="1">
        <v>2020</v>
      </c>
      <c r="AB3" s="1">
        <v>2021</v>
      </c>
    </row>
    <row r="4" spans="1:29" ht="14.45" customHeight="1" x14ac:dyDescent="0.2">
      <c r="A4" s="29"/>
      <c r="B4" s="17" t="s">
        <v>251</v>
      </c>
      <c r="C4" s="29"/>
      <c r="D4" s="29"/>
      <c r="E4" s="29"/>
      <c r="F4" s="29"/>
      <c r="G4" s="29"/>
      <c r="H4" s="29"/>
      <c r="I4" s="29"/>
      <c r="J4" s="1" t="s">
        <v>254</v>
      </c>
      <c r="K4" s="1" t="s">
        <v>156</v>
      </c>
      <c r="L4" s="2">
        <v>-2.0919423874049219</v>
      </c>
      <c r="M4" s="2">
        <v>-2.4534352757852789</v>
      </c>
      <c r="N4" s="2">
        <v>-4.5889720336631408</v>
      </c>
      <c r="O4" s="2">
        <v>-1.86142186471953</v>
      </c>
      <c r="P4" s="2">
        <v>-2.2558364017074997</v>
      </c>
      <c r="Q4" s="2">
        <v>-3.5507424484142986</v>
      </c>
      <c r="R4" s="2">
        <v>-2.0874952582549442</v>
      </c>
      <c r="S4" s="2">
        <v>-1.5484057861846867</v>
      </c>
      <c r="T4" s="2">
        <v>-0.5258362015549346</v>
      </c>
      <c r="U4" s="2">
        <v>0.18138896571973734</v>
      </c>
      <c r="V4" s="2">
        <v>0.44852788247792946</v>
      </c>
      <c r="W4" s="2">
        <v>1.7756778217809808</v>
      </c>
      <c r="X4" s="2">
        <v>1.5475147155707103</v>
      </c>
      <c r="Y4" s="2">
        <v>0.44549893570119409</v>
      </c>
      <c r="Z4" s="2">
        <v>0.33081310484274862</v>
      </c>
      <c r="AA4" s="2">
        <v>1.9962919625940418</v>
      </c>
      <c r="AB4" s="2">
        <v>-0.83424293438978203</v>
      </c>
    </row>
    <row r="5" spans="1:29" ht="14.45" customHeight="1" x14ac:dyDescent="0.2">
      <c r="A5" s="29"/>
      <c r="B5" s="104" t="s">
        <v>236</v>
      </c>
      <c r="C5" s="29"/>
      <c r="D5" s="29"/>
      <c r="E5" s="29"/>
      <c r="F5" s="29"/>
      <c r="G5" s="29"/>
      <c r="H5" s="29"/>
      <c r="I5" s="29"/>
      <c r="J5" s="1" t="s">
        <v>255</v>
      </c>
      <c r="K5" s="1" t="s">
        <v>150</v>
      </c>
      <c r="L5" s="2">
        <v>-1.3533511829342635</v>
      </c>
      <c r="M5" s="2">
        <v>-2.1301369261665859</v>
      </c>
      <c r="N5" s="2">
        <v>-4.0209271432580058</v>
      </c>
      <c r="O5" s="2">
        <v>-1.21771122423235</v>
      </c>
      <c r="P5" s="2">
        <v>-0.95916314309413497</v>
      </c>
      <c r="Q5" s="2">
        <v>-2.6091533157853877</v>
      </c>
      <c r="R5" s="2">
        <v>-1.7746168879234858</v>
      </c>
      <c r="S5" s="2">
        <v>-0.25194892920170442</v>
      </c>
      <c r="T5" s="2">
        <v>1.4640356511557007</v>
      </c>
      <c r="U5" s="2">
        <v>0.92506982658523262</v>
      </c>
      <c r="V5" s="2">
        <v>2.5887350179812336</v>
      </c>
      <c r="W5" s="2">
        <v>2.8525226746674339</v>
      </c>
      <c r="X5" s="2">
        <v>2.4265902237698116</v>
      </c>
      <c r="Y5" s="2">
        <v>0.67951509012110733</v>
      </c>
      <c r="Z5" s="2">
        <v>0.7538149693248144</v>
      </c>
      <c r="AA5" s="2">
        <v>3.1692155801844861</v>
      </c>
      <c r="AB5" s="2">
        <v>0.71854752907869635</v>
      </c>
    </row>
    <row r="6" spans="1:29" ht="14.4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1" t="s">
        <v>256</v>
      </c>
      <c r="K6" s="1" t="s">
        <v>151</v>
      </c>
      <c r="L6" s="2">
        <v>0.6004998781044929</v>
      </c>
      <c r="M6" s="2">
        <v>0.69026653687847306</v>
      </c>
      <c r="N6" s="2">
        <v>0.26865011906880965</v>
      </c>
      <c r="O6" s="2">
        <v>-0.10955264342569368</v>
      </c>
      <c r="P6" s="2">
        <v>1.6427522304719904</v>
      </c>
      <c r="Q6" s="2">
        <v>1.0115423241928738</v>
      </c>
      <c r="R6" s="2">
        <v>1.8579896281019506</v>
      </c>
      <c r="S6" s="2">
        <v>3.0276506317572989</v>
      </c>
      <c r="T6" s="2">
        <v>4.0304312699758693</v>
      </c>
      <c r="U6" s="2">
        <v>5.0612679099610984</v>
      </c>
      <c r="V6" s="2">
        <v>4.0581729752681834</v>
      </c>
      <c r="W6" s="2">
        <v>5.3890301035695538</v>
      </c>
      <c r="X6" s="2">
        <v>5.0745607830407433</v>
      </c>
      <c r="Y6" s="2">
        <v>3.7137035287767355</v>
      </c>
      <c r="Z6" s="2">
        <v>4.1422278937293573</v>
      </c>
      <c r="AA6" s="2">
        <v>4.9228111823098777</v>
      </c>
      <c r="AB6" s="2">
        <v>1.1974784630083952</v>
      </c>
    </row>
    <row r="7" spans="1:29" ht="14.4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.4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4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4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.4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4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.4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4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4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4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4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4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4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108" customFormat="1" ht="14.45" customHeight="1" x14ac:dyDescent="0.2">
      <c r="A20" s="104"/>
      <c r="B20" s="104" t="s">
        <v>237</v>
      </c>
      <c r="C20" s="104"/>
      <c r="D20" s="104"/>
      <c r="E20" s="104"/>
      <c r="F20" s="104"/>
      <c r="G20" s="104"/>
      <c r="H20" s="104"/>
      <c r="I20" s="104"/>
      <c r="J20" s="104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</row>
    <row r="21" spans="1:29" ht="14.4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4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4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.45" customHeight="1" x14ac:dyDescent="0.2">
      <c r="A24" s="1"/>
      <c r="B24" s="29"/>
      <c r="C24" s="29"/>
      <c r="D24" s="29"/>
      <c r="E24" s="29"/>
      <c r="F24" s="29"/>
      <c r="G24" s="29"/>
      <c r="H24" s="29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45" customHeight="1" x14ac:dyDescent="0.2">
      <c r="A25" s="1"/>
      <c r="B25" s="30" t="s">
        <v>253</v>
      </c>
      <c r="C25" s="1"/>
      <c r="D25" s="1"/>
      <c r="E25" s="1"/>
      <c r="F25" s="1"/>
      <c r="G25" s="1"/>
      <c r="H25" s="29"/>
      <c r="I25" s="2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45" customHeight="1" x14ac:dyDescent="0.2">
      <c r="A26" s="1"/>
      <c r="B26" s="30" t="s">
        <v>250</v>
      </c>
      <c r="C26" s="1"/>
      <c r="D26" s="1"/>
      <c r="E26" s="1"/>
      <c r="F26" s="1"/>
      <c r="G26" s="1"/>
      <c r="H26" s="29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.45" customHeight="1" x14ac:dyDescent="0.2">
      <c r="A27" s="1"/>
      <c r="B27" s="106" t="s">
        <v>240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.4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4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.45" customHeight="1" x14ac:dyDescent="0.2">
      <c r="A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45" customHeight="1" x14ac:dyDescent="0.2">
      <c r="A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42" spans="2:2" s="108" customFormat="1" ht="14.45" customHeight="1" x14ac:dyDescent="0.2">
      <c r="B42" s="107" t="s">
        <v>243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zoomScaleNormal="100" workbookViewId="0">
      <selection activeCell="I36" sqref="I36"/>
    </sheetView>
  </sheetViews>
  <sheetFormatPr defaultRowHeight="15" x14ac:dyDescent="0.25"/>
  <cols>
    <col min="2" max="10" width="9.140625" style="75"/>
    <col min="11" max="11" width="56.140625" style="75" bestFit="1" customWidth="1"/>
    <col min="12" max="12" width="15.5703125" style="75" customWidth="1"/>
    <col min="13" max="16" width="11.5703125" style="75" bestFit="1" customWidth="1"/>
    <col min="17" max="16384" width="9.140625" style="75"/>
  </cols>
  <sheetData>
    <row r="2" spans="2:16" x14ac:dyDescent="0.25">
      <c r="B2" s="153" t="s">
        <v>484</v>
      </c>
    </row>
    <row r="3" spans="2:16" x14ac:dyDescent="0.25">
      <c r="B3" s="153" t="s">
        <v>483</v>
      </c>
      <c r="K3" s="90"/>
    </row>
    <row r="4" spans="2:16" x14ac:dyDescent="0.25">
      <c r="B4" s="151" t="s">
        <v>485</v>
      </c>
      <c r="K4" s="88"/>
      <c r="L4" s="88"/>
      <c r="M4" s="75">
        <v>2018</v>
      </c>
      <c r="N4" s="75">
        <v>2019</v>
      </c>
      <c r="O4" s="75">
        <v>2020</v>
      </c>
      <c r="P4" s="75">
        <v>2021</v>
      </c>
    </row>
    <row r="5" spans="2:16" x14ac:dyDescent="0.25">
      <c r="B5" s="152"/>
      <c r="J5" s="75" t="s">
        <v>490</v>
      </c>
      <c r="K5" s="88" t="s">
        <v>216</v>
      </c>
      <c r="L5" s="88" t="s">
        <v>194</v>
      </c>
      <c r="M5" s="89">
        <v>18.12888859101415</v>
      </c>
      <c r="N5" s="89">
        <v>14.406014816994848</v>
      </c>
      <c r="O5" s="89">
        <v>16.996943871319452</v>
      </c>
      <c r="P5" s="89">
        <v>12.638695493150601</v>
      </c>
    </row>
    <row r="6" spans="2:16" x14ac:dyDescent="0.25">
      <c r="B6" s="153" t="s">
        <v>487</v>
      </c>
      <c r="J6" s="75" t="s">
        <v>491</v>
      </c>
      <c r="K6" s="75" t="s">
        <v>179</v>
      </c>
      <c r="L6" s="88" t="s">
        <v>213</v>
      </c>
      <c r="M6" s="89">
        <v>7.6694103821375608</v>
      </c>
      <c r="N6" s="89">
        <v>7.6845490789040181</v>
      </c>
      <c r="O6" s="89">
        <v>8.2306685272845659</v>
      </c>
      <c r="P6" s="89">
        <v>8.2563286423698692</v>
      </c>
    </row>
    <row r="7" spans="2:16" x14ac:dyDescent="0.25">
      <c r="B7" s="153" t="s">
        <v>486</v>
      </c>
      <c r="J7" s="75" t="s">
        <v>492</v>
      </c>
      <c r="K7" s="88" t="s">
        <v>217</v>
      </c>
      <c r="L7" s="88" t="s">
        <v>214</v>
      </c>
      <c r="M7" s="89">
        <v>5.8530098019840731</v>
      </c>
      <c r="N7" s="89">
        <v>5.2251587197582898</v>
      </c>
      <c r="O7" s="89">
        <v>4.8045467525344092</v>
      </c>
      <c r="P7" s="89">
        <v>12.142951553318039</v>
      </c>
    </row>
    <row r="8" spans="2:16" x14ac:dyDescent="0.25">
      <c r="B8" s="151" t="s">
        <v>488</v>
      </c>
      <c r="J8" s="75" t="s">
        <v>493</v>
      </c>
      <c r="K8" s="88" t="s">
        <v>218</v>
      </c>
      <c r="L8" s="88" t="s">
        <v>215</v>
      </c>
      <c r="M8" s="89">
        <v>11.57686982784905</v>
      </c>
      <c r="N8" s="89">
        <v>8.402251926721263</v>
      </c>
      <c r="O8" s="89">
        <v>10.068834604420406</v>
      </c>
      <c r="P8" s="89">
        <v>12.069899786236508</v>
      </c>
    </row>
    <row r="9" spans="2:16" x14ac:dyDescent="0.25">
      <c r="J9" s="75" t="s">
        <v>494</v>
      </c>
      <c r="K9" s="88" t="s">
        <v>219</v>
      </c>
      <c r="L9" s="88" t="s">
        <v>199</v>
      </c>
      <c r="M9" s="89">
        <v>23.445366149333172</v>
      </c>
      <c r="N9" s="89">
        <v>27.017535528430802</v>
      </c>
      <c r="O9" s="89">
        <v>20.284042678593277</v>
      </c>
      <c r="P9" s="89">
        <v>13.734159139633384</v>
      </c>
    </row>
    <row r="10" spans="2:16" x14ac:dyDescent="0.25">
      <c r="J10" s="75" t="s">
        <v>495</v>
      </c>
      <c r="K10" s="88" t="s">
        <v>220</v>
      </c>
      <c r="L10" s="88" t="s">
        <v>198</v>
      </c>
      <c r="M10" s="89">
        <v>7.761291217995443</v>
      </c>
      <c r="N10" s="89">
        <v>8.1119802026691712</v>
      </c>
      <c r="O10" s="89">
        <v>11.369627933047594</v>
      </c>
      <c r="P10" s="89">
        <v>14.942716548011933</v>
      </c>
    </row>
    <row r="14" spans="2:16" x14ac:dyDescent="0.25">
      <c r="K14" s="88"/>
      <c r="L14" s="88"/>
    </row>
    <row r="15" spans="2:16" x14ac:dyDescent="0.25">
      <c r="K15" s="88"/>
    </row>
    <row r="16" spans="2:16" x14ac:dyDescent="0.25">
      <c r="K16" s="88"/>
      <c r="L16" s="88"/>
    </row>
    <row r="17" spans="2:12" x14ac:dyDescent="0.25">
      <c r="K17" s="88"/>
      <c r="L17" s="88"/>
    </row>
    <row r="18" spans="2:12" x14ac:dyDescent="0.25">
      <c r="K18" s="88"/>
      <c r="L18" s="88"/>
    </row>
    <row r="19" spans="2:12" x14ac:dyDescent="0.25">
      <c r="K19" s="88"/>
      <c r="L19" s="88"/>
    </row>
    <row r="24" spans="2:12" x14ac:dyDescent="0.25">
      <c r="B24" s="151" t="s">
        <v>460</v>
      </c>
    </row>
    <row r="25" spans="2:12" x14ac:dyDescent="0.25">
      <c r="B25" s="151" t="s">
        <v>489</v>
      </c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zoomScaleNormal="100" workbookViewId="0">
      <selection activeCell="I36" sqref="I36"/>
    </sheetView>
  </sheetViews>
  <sheetFormatPr defaultRowHeight="15" x14ac:dyDescent="0.25"/>
  <cols>
    <col min="1" max="1" width="9.140625" style="18"/>
    <col min="2" max="2" width="8.42578125" style="18" customWidth="1"/>
    <col min="3" max="10" width="9.140625" style="18"/>
    <col min="11" max="11" width="5.85546875" style="18" customWidth="1"/>
    <col min="12" max="16384" width="9.140625" style="18"/>
  </cols>
  <sheetData>
    <row r="2" spans="2:11" x14ac:dyDescent="0.25">
      <c r="K2" s="18" t="s">
        <v>496</v>
      </c>
    </row>
    <row r="3" spans="2:11" x14ac:dyDescent="0.25">
      <c r="B3" s="124" t="s">
        <v>507</v>
      </c>
      <c r="J3" s="19"/>
      <c r="K3" s="19" t="s">
        <v>139</v>
      </c>
    </row>
    <row r="4" spans="2:11" x14ac:dyDescent="0.25">
      <c r="B4" s="124" t="s">
        <v>506</v>
      </c>
      <c r="J4" s="19" t="s">
        <v>35</v>
      </c>
      <c r="K4" s="25">
        <v>86.494550651487728</v>
      </c>
    </row>
    <row r="5" spans="2:11" x14ac:dyDescent="0.25">
      <c r="B5" s="123" t="s">
        <v>508</v>
      </c>
      <c r="J5" s="19" t="s">
        <v>126</v>
      </c>
      <c r="K5" s="25">
        <v>82.18906916429917</v>
      </c>
    </row>
    <row r="6" spans="2:11" x14ac:dyDescent="0.25">
      <c r="B6" s="19"/>
      <c r="J6" s="19" t="s">
        <v>43</v>
      </c>
      <c r="K6" s="25">
        <v>74.985569995456217</v>
      </c>
    </row>
    <row r="7" spans="2:11" ht="14.25" customHeight="1" x14ac:dyDescent="0.25">
      <c r="B7" s="124" t="s">
        <v>510</v>
      </c>
      <c r="J7" s="19" t="s">
        <v>128</v>
      </c>
      <c r="K7" s="25">
        <v>71.472134167491916</v>
      </c>
    </row>
    <row r="8" spans="2:11" x14ac:dyDescent="0.25">
      <c r="B8" s="124" t="s">
        <v>509</v>
      </c>
      <c r="J8" s="19" t="s">
        <v>47</v>
      </c>
      <c r="K8" s="25">
        <v>60.205329134200824</v>
      </c>
    </row>
    <row r="9" spans="2:11" x14ac:dyDescent="0.25">
      <c r="B9" s="123" t="s">
        <v>511</v>
      </c>
      <c r="J9" s="19" t="s">
        <v>45</v>
      </c>
      <c r="K9" s="25">
        <v>55.227670195016486</v>
      </c>
    </row>
    <row r="10" spans="2:11" x14ac:dyDescent="0.25">
      <c r="J10" s="19" t="s">
        <v>131</v>
      </c>
      <c r="K10" s="25">
        <v>51.866499625486618</v>
      </c>
    </row>
    <row r="11" spans="2:11" x14ac:dyDescent="0.25">
      <c r="J11" s="19" t="s">
        <v>30</v>
      </c>
      <c r="K11" s="25">
        <v>50.847729756669203</v>
      </c>
    </row>
    <row r="12" spans="2:11" x14ac:dyDescent="0.25">
      <c r="J12" s="19" t="s">
        <v>134</v>
      </c>
      <c r="K12" s="25">
        <v>50.71540092797958</v>
      </c>
    </row>
    <row r="13" spans="2:11" x14ac:dyDescent="0.25">
      <c r="J13" s="19" t="s">
        <v>130</v>
      </c>
      <c r="K13" s="25">
        <v>49.941172540940279</v>
      </c>
    </row>
    <row r="14" spans="2:11" x14ac:dyDescent="0.25">
      <c r="J14" s="19" t="s">
        <v>133</v>
      </c>
      <c r="K14" s="25">
        <v>44.93114060585107</v>
      </c>
    </row>
    <row r="15" spans="2:11" x14ac:dyDescent="0.25">
      <c r="J15" s="19" t="s">
        <v>136</v>
      </c>
      <c r="K15" s="25">
        <v>44.297183685403141</v>
      </c>
    </row>
    <row r="16" spans="2:11" x14ac:dyDescent="0.25">
      <c r="J16" s="19" t="s">
        <v>132</v>
      </c>
      <c r="K16" s="25">
        <v>42.280339094547543</v>
      </c>
    </row>
    <row r="17" spans="2:11" x14ac:dyDescent="0.25">
      <c r="J17" s="19" t="s">
        <v>137</v>
      </c>
      <c r="K17" s="25">
        <v>42.207026331311454</v>
      </c>
    </row>
    <row r="18" spans="2:11" x14ac:dyDescent="0.25">
      <c r="J18" s="19" t="s">
        <v>129</v>
      </c>
      <c r="K18" s="25">
        <v>41.499945015428338</v>
      </c>
    </row>
    <row r="19" spans="2:11" x14ac:dyDescent="0.25">
      <c r="J19" s="19" t="s">
        <v>135</v>
      </c>
      <c r="K19" s="25">
        <v>41.104685384056985</v>
      </c>
    </row>
    <row r="20" spans="2:11" x14ac:dyDescent="0.25">
      <c r="J20" s="19" t="s">
        <v>138</v>
      </c>
      <c r="K20" s="25">
        <v>40.845960647139513</v>
      </c>
    </row>
    <row r="21" spans="2:11" x14ac:dyDescent="0.25">
      <c r="J21" s="19" t="s">
        <v>34</v>
      </c>
      <c r="K21" s="25">
        <v>39.416140920714518</v>
      </c>
    </row>
    <row r="22" spans="2:11" x14ac:dyDescent="0.25">
      <c r="J22" s="19" t="s">
        <v>42</v>
      </c>
      <c r="K22" s="25">
        <v>31.617719531755426</v>
      </c>
    </row>
    <row r="23" spans="2:11" x14ac:dyDescent="0.25">
      <c r="J23" s="19" t="s">
        <v>127</v>
      </c>
      <c r="K23" s="25">
        <v>30.352620618962145</v>
      </c>
    </row>
    <row r="24" spans="2:11" x14ac:dyDescent="0.25">
      <c r="B24" s="123" t="s">
        <v>513</v>
      </c>
      <c r="J24" s="19" t="s">
        <v>41</v>
      </c>
      <c r="K24" s="25">
        <v>29.604765940070969</v>
      </c>
    </row>
    <row r="25" spans="2:11" x14ac:dyDescent="0.25">
      <c r="B25" s="123" t="s">
        <v>512</v>
      </c>
      <c r="J25" s="19"/>
      <c r="K25" s="19"/>
    </row>
    <row r="26" spans="2:11" x14ac:dyDescent="0.25">
      <c r="J26" s="19"/>
      <c r="K26" s="19"/>
    </row>
    <row r="27" spans="2:11" x14ac:dyDescent="0.25">
      <c r="J27" s="19"/>
      <c r="K27" s="19"/>
    </row>
    <row r="28" spans="2:11" x14ac:dyDescent="0.25">
      <c r="J28" s="19"/>
      <c r="K28" s="19"/>
    </row>
    <row r="29" spans="2:11" x14ac:dyDescent="0.25">
      <c r="J29" s="19"/>
      <c r="K29" s="19"/>
    </row>
    <row r="30" spans="2:11" x14ac:dyDescent="0.25">
      <c r="J30" s="19"/>
      <c r="K30" s="1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44"/>
  <sheetViews>
    <sheetView topLeftCell="A16" zoomScaleNormal="100" workbookViewId="0">
      <selection activeCell="I36" sqref="I36"/>
    </sheetView>
  </sheetViews>
  <sheetFormatPr defaultRowHeight="12.75" x14ac:dyDescent="0.2"/>
  <cols>
    <col min="1" max="11" width="9.140625" style="70"/>
    <col min="12" max="12" width="6.85546875" style="70" bestFit="1" customWidth="1"/>
    <col min="13" max="13" width="32.28515625" style="70" bestFit="1" customWidth="1"/>
    <col min="14" max="14" width="7" style="70" bestFit="1" customWidth="1"/>
    <col min="15" max="25" width="9.85546875" style="70" bestFit="1" customWidth="1"/>
    <col min="26" max="26" width="10.140625" style="70" bestFit="1" customWidth="1"/>
    <col min="27" max="32" width="9.85546875" style="70" bestFit="1" customWidth="1"/>
    <col min="33" max="33" width="0.7109375" style="70" customWidth="1"/>
    <col min="34" max="16384" width="9.140625" style="70"/>
  </cols>
  <sheetData>
    <row r="2" spans="2:32" x14ac:dyDescent="0.2">
      <c r="B2" s="155" t="s">
        <v>522</v>
      </c>
    </row>
    <row r="3" spans="2:32" x14ac:dyDescent="0.2">
      <c r="B3" s="155" t="s">
        <v>521</v>
      </c>
      <c r="L3" s="72"/>
      <c r="M3" s="72"/>
      <c r="N3" s="69"/>
      <c r="O3" s="72" t="s">
        <v>64</v>
      </c>
      <c r="P3" s="72" t="s">
        <v>63</v>
      </c>
      <c r="Q3" s="72" t="s">
        <v>62</v>
      </c>
      <c r="R3" s="72" t="s">
        <v>61</v>
      </c>
      <c r="S3" s="72" t="s">
        <v>60</v>
      </c>
      <c r="T3" s="72" t="s">
        <v>59</v>
      </c>
      <c r="U3" s="72" t="s">
        <v>58</v>
      </c>
      <c r="V3" s="72" t="s">
        <v>57</v>
      </c>
      <c r="W3" s="72" t="s">
        <v>56</v>
      </c>
      <c r="X3" s="72" t="s">
        <v>55</v>
      </c>
      <c r="Y3" s="72" t="s">
        <v>54</v>
      </c>
      <c r="Z3" s="72" t="s">
        <v>53</v>
      </c>
      <c r="AA3" s="72" t="s">
        <v>52</v>
      </c>
      <c r="AB3" s="72" t="s">
        <v>51</v>
      </c>
      <c r="AC3" s="72" t="s">
        <v>50</v>
      </c>
      <c r="AD3" s="72" t="s">
        <v>49</v>
      </c>
      <c r="AE3" s="72" t="s">
        <v>48</v>
      </c>
      <c r="AF3" s="72" t="s">
        <v>171</v>
      </c>
    </row>
    <row r="4" spans="2:32" x14ac:dyDescent="0.2">
      <c r="B4" s="154" t="s">
        <v>523</v>
      </c>
    </row>
    <row r="5" spans="2:32" x14ac:dyDescent="0.2">
      <c r="L5" s="70" t="s">
        <v>514</v>
      </c>
      <c r="M5" s="7" t="s">
        <v>230</v>
      </c>
      <c r="N5" s="97"/>
      <c r="O5" s="98">
        <v>9.137887749605661E-2</v>
      </c>
      <c r="P5" s="98">
        <v>0.38773018365589734</v>
      </c>
      <c r="Q5" s="98">
        <v>0.40360979134606917</v>
      </c>
      <c r="R5" s="98">
        <v>0.49847263919417206</v>
      </c>
      <c r="S5" s="98">
        <v>0.36259779682675142</v>
      </c>
      <c r="T5" s="98">
        <v>0.6031591796973943</v>
      </c>
      <c r="U5" s="98">
        <v>0.66840191993077669</v>
      </c>
      <c r="V5" s="98">
        <v>0.6674012236410054</v>
      </c>
      <c r="W5" s="98">
        <v>1.1173442648736387</v>
      </c>
      <c r="X5" s="98">
        <v>0.74024406623570338</v>
      </c>
      <c r="Y5" s="98">
        <v>0.6983752692213524</v>
      </c>
      <c r="Z5" s="98">
        <v>0.66939953450420708</v>
      </c>
      <c r="AA5" s="98">
        <v>0.66968261814123475</v>
      </c>
      <c r="AB5" s="98">
        <v>0.58158273268270388</v>
      </c>
      <c r="AC5" s="98">
        <v>0.54465211215518883</v>
      </c>
      <c r="AD5" s="98">
        <v>0.56033781497122448</v>
      </c>
      <c r="AE5" s="98">
        <v>0.58106484276007231</v>
      </c>
      <c r="AF5" s="98">
        <v>0.50014789398872539</v>
      </c>
    </row>
    <row r="6" spans="2:32" x14ac:dyDescent="0.2">
      <c r="L6" s="70" t="s">
        <v>520</v>
      </c>
      <c r="M6" s="7" t="s">
        <v>231</v>
      </c>
      <c r="N6" s="97"/>
      <c r="O6" s="98">
        <v>0.54085222187345638</v>
      </c>
      <c r="P6" s="98">
        <v>0.39766111478027916</v>
      </c>
      <c r="Q6" s="98">
        <v>0.28996336280831897</v>
      </c>
      <c r="R6" s="98">
        <v>0.23178428558009481</v>
      </c>
      <c r="S6" s="98">
        <v>0.50659979996314486</v>
      </c>
      <c r="T6" s="98">
        <v>0.48853180640539967</v>
      </c>
      <c r="U6" s="98">
        <v>0.83739540904617493</v>
      </c>
      <c r="V6" s="98">
        <v>0.83108208484788126</v>
      </c>
      <c r="W6" s="98">
        <v>0.72608095934324335</v>
      </c>
      <c r="X6" s="98">
        <v>1.178010201254897</v>
      </c>
      <c r="Y6" s="98">
        <v>1.2291297786180848</v>
      </c>
      <c r="Z6" s="98">
        <v>1.2577820827032948</v>
      </c>
      <c r="AA6" s="98">
        <v>0.80840770550335594</v>
      </c>
      <c r="AB6" s="98">
        <v>0.42302561975626635</v>
      </c>
      <c r="AC6" s="98">
        <v>0.72418411354399936</v>
      </c>
      <c r="AD6" s="98">
        <v>0.7067873029168541</v>
      </c>
      <c r="AE6" s="98">
        <v>0.91528437091437576</v>
      </c>
      <c r="AF6" s="98">
        <v>0.87351379053176204</v>
      </c>
    </row>
    <row r="7" spans="2:32" x14ac:dyDescent="0.2">
      <c r="L7" s="70" t="s">
        <v>515</v>
      </c>
      <c r="M7" s="7" t="s">
        <v>229</v>
      </c>
      <c r="N7" s="97"/>
      <c r="O7" s="98">
        <v>0.16808855076453122</v>
      </c>
      <c r="P7" s="98">
        <v>0.15767619726649704</v>
      </c>
      <c r="Q7" s="98">
        <v>0.34002391354310724</v>
      </c>
      <c r="R7" s="98">
        <v>0.50849395548865639</v>
      </c>
      <c r="S7" s="98">
        <v>0.59837644885625518</v>
      </c>
      <c r="T7" s="98">
        <v>0.9043730808075725</v>
      </c>
      <c r="U7" s="98">
        <v>0.61359497570544508</v>
      </c>
      <c r="V7" s="98">
        <v>0.29462143874822361</v>
      </c>
      <c r="W7" s="98">
        <v>1.3460792540966888</v>
      </c>
      <c r="X7" s="98">
        <v>1.075354577896747</v>
      </c>
      <c r="Y7" s="98">
        <v>0.66931415462889621</v>
      </c>
      <c r="Z7" s="98">
        <v>2.1661408315231752</v>
      </c>
      <c r="AA7" s="98">
        <v>1.061445161982191</v>
      </c>
      <c r="AB7" s="98">
        <v>0.84250192831472837</v>
      </c>
      <c r="AC7" s="98">
        <v>0.40732503955180216</v>
      </c>
      <c r="AD7" s="98">
        <v>0.7902476786155167</v>
      </c>
      <c r="AE7" s="98">
        <v>1.0905142129059719</v>
      </c>
      <c r="AF7" s="98">
        <v>1.1418217862789333</v>
      </c>
    </row>
    <row r="8" spans="2:32" x14ac:dyDescent="0.2">
      <c r="L8" s="70" t="s">
        <v>516</v>
      </c>
      <c r="M8" s="7" t="s">
        <v>232</v>
      </c>
      <c r="N8" s="97"/>
      <c r="O8" s="98">
        <v>-6.2031757514191148E-2</v>
      </c>
      <c r="P8" s="98">
        <v>-0.13311805451727096</v>
      </c>
      <c r="Q8" s="98">
        <v>-0.11988517837644486</v>
      </c>
      <c r="R8" s="98">
        <v>-0.12871080632630946</v>
      </c>
      <c r="S8" s="98">
        <v>-0.12807775325091644</v>
      </c>
      <c r="T8" s="98">
        <v>-0.11231254413173442</v>
      </c>
      <c r="U8" s="98">
        <v>-0.12000072211491984</v>
      </c>
      <c r="V8" s="98">
        <v>-0.13332756474805177</v>
      </c>
      <c r="W8" s="98">
        <v>-0.13168086773914428</v>
      </c>
      <c r="X8" s="98">
        <v>-0.10697853829223686</v>
      </c>
      <c r="Y8" s="98">
        <v>-0.12536837084072175</v>
      </c>
      <c r="Z8" s="98">
        <v>-0.13338505253840877</v>
      </c>
      <c r="AA8" s="98">
        <v>-0.15639538310582746</v>
      </c>
      <c r="AB8" s="98">
        <v>-0.13806100100200697</v>
      </c>
      <c r="AC8" s="98">
        <v>-0.12658284883204413</v>
      </c>
      <c r="AD8" s="98">
        <v>-0.12724292388713079</v>
      </c>
      <c r="AE8" s="98">
        <v>-0.11577377410369191</v>
      </c>
      <c r="AF8" s="98">
        <v>-0.12740303941145292</v>
      </c>
    </row>
    <row r="9" spans="2:32" x14ac:dyDescent="0.2">
      <c r="L9" s="70" t="s">
        <v>517</v>
      </c>
      <c r="M9" s="7" t="s">
        <v>233</v>
      </c>
      <c r="N9" s="97"/>
      <c r="O9" s="98">
        <v>-0.52180103820636281</v>
      </c>
      <c r="P9" s="98">
        <v>-0.80581295029058597</v>
      </c>
      <c r="Q9" s="98">
        <v>-0.76043835878125043</v>
      </c>
      <c r="R9" s="98">
        <v>-0.71466815198457956</v>
      </c>
      <c r="S9" s="98">
        <v>-0.76770712398927987</v>
      </c>
      <c r="T9" s="98">
        <v>-0.80556248247612749</v>
      </c>
      <c r="U9" s="98">
        <v>-0.80978902900187089</v>
      </c>
      <c r="V9" s="98">
        <v>-0.90334704732499105</v>
      </c>
      <c r="W9" s="98">
        <v>-1.0526841667690083</v>
      </c>
      <c r="X9" s="98">
        <v>-0.93271476604677361</v>
      </c>
      <c r="Y9" s="98">
        <v>-0.91080706177437987</v>
      </c>
      <c r="Z9" s="98">
        <v>-0.78084755147254992</v>
      </c>
      <c r="AA9" s="98">
        <v>-0.78385462270274808</v>
      </c>
      <c r="AB9" s="98">
        <v>-0.70681262334869899</v>
      </c>
      <c r="AC9" s="98">
        <v>-0.81320050059218085</v>
      </c>
      <c r="AD9" s="98">
        <v>-0.79522881010795898</v>
      </c>
      <c r="AE9" s="98">
        <v>-0.96998720183401643</v>
      </c>
      <c r="AF9" s="98">
        <v>-0.96898344993033392</v>
      </c>
    </row>
    <row r="10" spans="2:32" x14ac:dyDescent="0.2">
      <c r="L10" s="70" t="s">
        <v>518</v>
      </c>
      <c r="M10" s="7" t="s">
        <v>234</v>
      </c>
      <c r="N10" s="97"/>
      <c r="O10" s="98">
        <v>-2.9183000688164188E-5</v>
      </c>
      <c r="P10" s="98">
        <v>0</v>
      </c>
      <c r="Q10" s="98">
        <v>-1.3006617447600189E-3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-8.9009489076800856E-5</v>
      </c>
      <c r="X10" s="98">
        <v>0</v>
      </c>
      <c r="Y10" s="98">
        <v>-7.2646870310090321E-5</v>
      </c>
      <c r="Z10" s="98">
        <v>0</v>
      </c>
      <c r="AA10" s="98">
        <v>-3.0902828008996688E-4</v>
      </c>
      <c r="AB10" s="98">
        <v>0</v>
      </c>
      <c r="AC10" s="98">
        <v>0</v>
      </c>
      <c r="AD10" s="98">
        <v>-6.7940648817653101E-4</v>
      </c>
      <c r="AE10" s="98">
        <v>0</v>
      </c>
      <c r="AF10" s="98">
        <v>0</v>
      </c>
    </row>
    <row r="11" spans="2:32" x14ac:dyDescent="0.2"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</row>
    <row r="12" spans="2:32" x14ac:dyDescent="0.2">
      <c r="L12" s="70" t="s">
        <v>519</v>
      </c>
      <c r="M12" s="7" t="s">
        <v>235</v>
      </c>
      <c r="N12" s="97"/>
      <c r="O12" s="99">
        <v>0.2164576714128022</v>
      </c>
      <c r="P12" s="99">
        <v>4.1364908948166024E-3</v>
      </c>
      <c r="Q12" s="99">
        <v>0.15197286879504018</v>
      </c>
      <c r="R12" s="99">
        <v>0.3953719219520343</v>
      </c>
      <c r="S12" s="99">
        <v>0.57178916840595506</v>
      </c>
      <c r="T12" s="99">
        <v>1.0781890403025045</v>
      </c>
      <c r="U12" s="99">
        <v>1.1896025535656065</v>
      </c>
      <c r="V12" s="99">
        <v>0.75643013516406732</v>
      </c>
      <c r="W12" s="99">
        <v>2.0050504343163413</v>
      </c>
      <c r="X12" s="99">
        <v>1.9539155410483373</v>
      </c>
      <c r="Y12" s="99">
        <v>1.560571122982922</v>
      </c>
      <c r="Z12" s="99">
        <v>3.1790898447197184</v>
      </c>
      <c r="AA12" s="99">
        <v>1.598976451538116</v>
      </c>
      <c r="AB12" s="99">
        <v>1.0022366564029928</v>
      </c>
      <c r="AC12" s="99">
        <v>0.73637791582676526</v>
      </c>
      <c r="AD12" s="99">
        <v>1.1342216560203287</v>
      </c>
      <c r="AE12" s="99">
        <v>1.501102450642712</v>
      </c>
      <c r="AF12" s="99">
        <v>1.4190969814576335</v>
      </c>
    </row>
    <row r="18" spans="2:32" x14ac:dyDescent="0.2">
      <c r="AF18" s="100"/>
    </row>
    <row r="21" spans="2:32" x14ac:dyDescent="0.2">
      <c r="B21" s="154" t="s">
        <v>460</v>
      </c>
    </row>
    <row r="25" spans="2:32" x14ac:dyDescent="0.2">
      <c r="B25" s="155" t="s">
        <v>525</v>
      </c>
    </row>
    <row r="26" spans="2:32" x14ac:dyDescent="0.2">
      <c r="B26" s="155" t="s">
        <v>524</v>
      </c>
    </row>
    <row r="27" spans="2:32" x14ac:dyDescent="0.2">
      <c r="B27" s="154" t="s">
        <v>526</v>
      </c>
    </row>
    <row r="44" spans="2:2" x14ac:dyDescent="0.2">
      <c r="B44" s="154" t="s">
        <v>489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zoomScaleNormal="100" workbookViewId="0">
      <selection activeCell="I36" sqref="I36"/>
    </sheetView>
  </sheetViews>
  <sheetFormatPr defaultRowHeight="15" x14ac:dyDescent="0.25"/>
  <cols>
    <col min="1" max="9" width="9.140625" style="68"/>
    <col min="10" max="10" width="10.7109375" style="68" customWidth="1"/>
    <col min="11" max="11" width="10.42578125" style="68" customWidth="1"/>
    <col min="12" max="12" width="10.5703125" style="68" customWidth="1"/>
    <col min="13" max="13" width="10" style="68" customWidth="1"/>
    <col min="14" max="14" width="9.42578125" style="68" customWidth="1"/>
    <col min="15" max="16384" width="9.140625" style="68"/>
  </cols>
  <sheetData>
    <row r="1" spans="1:14" ht="15" customHeight="1" x14ac:dyDescent="0.25">
      <c r="A1" s="78"/>
      <c r="B1" s="79"/>
      <c r="C1" s="76"/>
      <c r="J1" s="77"/>
      <c r="K1" s="78"/>
      <c r="L1" s="78"/>
      <c r="M1" s="78"/>
      <c r="N1" s="78"/>
    </row>
    <row r="2" spans="1:14" ht="15" customHeight="1" x14ac:dyDescent="0.25">
      <c r="A2" s="78"/>
      <c r="B2" s="159" t="s">
        <v>532</v>
      </c>
      <c r="C2" s="76"/>
      <c r="K2" s="188" t="s">
        <v>527</v>
      </c>
      <c r="L2" s="189"/>
      <c r="M2" s="188" t="s">
        <v>528</v>
      </c>
      <c r="N2" s="188"/>
    </row>
    <row r="3" spans="1:14" ht="15" customHeight="1" x14ac:dyDescent="0.25">
      <c r="A3" s="78"/>
      <c r="B3" s="159" t="s">
        <v>531</v>
      </c>
      <c r="C3" s="76"/>
      <c r="K3" s="101" t="s">
        <v>529</v>
      </c>
      <c r="L3" s="102" t="s">
        <v>530</v>
      </c>
      <c r="M3" s="101" t="s">
        <v>529</v>
      </c>
      <c r="N3" s="101" t="s">
        <v>530</v>
      </c>
    </row>
    <row r="4" spans="1:14" ht="15" customHeight="1" x14ac:dyDescent="0.25">
      <c r="A4" s="78"/>
      <c r="B4" s="158" t="s">
        <v>533</v>
      </c>
      <c r="C4" s="76"/>
      <c r="J4" s="80"/>
      <c r="K4" s="188" t="s">
        <v>209</v>
      </c>
      <c r="L4" s="189"/>
      <c r="M4" s="188" t="s">
        <v>210</v>
      </c>
      <c r="N4" s="188"/>
    </row>
    <row r="5" spans="1:14" x14ac:dyDescent="0.25">
      <c r="A5" s="78"/>
      <c r="B5" s="79"/>
      <c r="C5" s="76"/>
      <c r="J5" s="80"/>
      <c r="K5" s="80" t="s">
        <v>211</v>
      </c>
      <c r="L5" s="87" t="s">
        <v>212</v>
      </c>
      <c r="M5" s="80" t="s">
        <v>211</v>
      </c>
      <c r="N5" s="80" t="s">
        <v>212</v>
      </c>
    </row>
    <row r="6" spans="1:14" x14ac:dyDescent="0.25">
      <c r="A6" s="78"/>
      <c r="B6" s="79"/>
      <c r="C6" s="76"/>
      <c r="J6" s="81" t="s">
        <v>207</v>
      </c>
      <c r="K6" s="81" t="s">
        <v>171</v>
      </c>
      <c r="L6" s="85" t="s">
        <v>171</v>
      </c>
      <c r="M6" s="81" t="s">
        <v>171</v>
      </c>
      <c r="N6" s="81" t="s">
        <v>171</v>
      </c>
    </row>
    <row r="7" spans="1:14" x14ac:dyDescent="0.25">
      <c r="A7" s="78"/>
      <c r="B7" s="79"/>
      <c r="C7" s="76"/>
      <c r="J7" s="77" t="s">
        <v>41</v>
      </c>
      <c r="K7" s="82">
        <v>40.741</v>
      </c>
      <c r="L7" s="86">
        <v>-0.63500000000000001</v>
      </c>
      <c r="M7" s="82">
        <v>4.3818513091387103</v>
      </c>
      <c r="N7" s="82">
        <v>-23.245752243358403</v>
      </c>
    </row>
    <row r="8" spans="1:14" x14ac:dyDescent="0.25">
      <c r="A8" s="78"/>
      <c r="B8" s="79"/>
      <c r="C8" s="76"/>
      <c r="J8" s="77" t="s">
        <v>135</v>
      </c>
      <c r="K8" s="82">
        <v>14.228999999999999</v>
      </c>
      <c r="L8" s="86">
        <v>-0.192</v>
      </c>
      <c r="M8" s="82">
        <v>4.7492118588922105</v>
      </c>
      <c r="N8" s="82">
        <v>-11.103545182100302</v>
      </c>
    </row>
    <row r="9" spans="1:14" x14ac:dyDescent="0.25">
      <c r="A9" s="78"/>
      <c r="B9" s="79"/>
      <c r="C9" s="76"/>
      <c r="J9" s="77" t="s">
        <v>35</v>
      </c>
      <c r="K9" s="82">
        <v>1.996</v>
      </c>
      <c r="L9" s="86">
        <v>-20.658000000000001</v>
      </c>
      <c r="M9" s="82">
        <v>9.9348671113032498</v>
      </c>
      <c r="N9" s="82">
        <v>-14.378757239317499</v>
      </c>
    </row>
    <row r="10" spans="1:14" x14ac:dyDescent="0.25">
      <c r="A10" s="78"/>
      <c r="B10" s="79"/>
      <c r="C10" s="76"/>
      <c r="J10" s="77" t="s">
        <v>208</v>
      </c>
      <c r="K10" s="82">
        <v>1.0999999999999999E-2</v>
      </c>
      <c r="L10" s="86">
        <v>-19.414000000000001</v>
      </c>
      <c r="M10" s="82">
        <v>5.08777064876731</v>
      </c>
      <c r="N10" s="82">
        <v>-3.7237769106754297</v>
      </c>
    </row>
    <row r="11" spans="1:14" x14ac:dyDescent="0.25">
      <c r="A11" s="78"/>
      <c r="B11" s="79"/>
      <c r="C11" s="76"/>
      <c r="J11" s="77" t="s">
        <v>30</v>
      </c>
      <c r="K11" s="82">
        <v>3.7549999999999999</v>
      </c>
      <c r="L11" s="86">
        <v>-0.748</v>
      </c>
      <c r="M11" s="82">
        <v>5.1645183093917604</v>
      </c>
      <c r="N11" s="82">
        <v>-2.5511927847845901</v>
      </c>
    </row>
    <row r="12" spans="1:14" x14ac:dyDescent="0.25">
      <c r="A12" s="83"/>
      <c r="B12" s="84"/>
      <c r="J12" s="77" t="s">
        <v>47</v>
      </c>
      <c r="K12" s="82">
        <v>0.47299999999999998</v>
      </c>
      <c r="L12" s="86">
        <v>-1.869</v>
      </c>
      <c r="M12" s="82">
        <v>1.71402522990643</v>
      </c>
      <c r="N12" s="82">
        <v>-3.4673850212312201</v>
      </c>
    </row>
    <row r="13" spans="1:14" x14ac:dyDescent="0.25">
      <c r="A13" s="83"/>
      <c r="B13" s="84"/>
      <c r="J13" s="83"/>
      <c r="K13" s="83"/>
      <c r="L13" s="83"/>
      <c r="M13" s="83"/>
      <c r="N13" s="83"/>
    </row>
    <row r="14" spans="1:14" x14ac:dyDescent="0.25">
      <c r="A14" s="84"/>
      <c r="B14" s="84"/>
      <c r="J14" s="84"/>
      <c r="K14" s="84"/>
      <c r="L14" s="84"/>
      <c r="M14" s="84"/>
      <c r="N14" s="84"/>
    </row>
    <row r="15" spans="1:14" x14ac:dyDescent="0.25">
      <c r="A15" s="84"/>
      <c r="B15" s="84"/>
      <c r="J15" s="84"/>
      <c r="K15" s="84"/>
      <c r="L15" s="84"/>
      <c r="M15" s="84"/>
      <c r="N15" s="84"/>
    </row>
    <row r="16" spans="1:14" x14ac:dyDescent="0.25">
      <c r="A16" s="84"/>
      <c r="B16" s="84"/>
      <c r="J16" s="84"/>
      <c r="K16" s="84"/>
      <c r="L16" s="84"/>
      <c r="M16" s="84"/>
      <c r="N16" s="84"/>
    </row>
    <row r="17" spans="1:14" x14ac:dyDescent="0.25">
      <c r="A17" s="84"/>
      <c r="B17" s="84"/>
      <c r="J17" s="84"/>
      <c r="K17" s="84"/>
      <c r="L17" s="84"/>
      <c r="M17" s="84"/>
      <c r="N17" s="84"/>
    </row>
    <row r="19" spans="1:14" x14ac:dyDescent="0.25">
      <c r="B19" s="156" t="s">
        <v>460</v>
      </c>
    </row>
    <row r="20" spans="1:14" x14ac:dyDescent="0.25">
      <c r="B20" s="84"/>
    </row>
    <row r="21" spans="1:14" x14ac:dyDescent="0.25">
      <c r="B21" s="84"/>
    </row>
    <row r="22" spans="1:14" x14ac:dyDescent="0.25">
      <c r="B22" s="84"/>
    </row>
    <row r="23" spans="1:14" x14ac:dyDescent="0.25">
      <c r="B23" s="84"/>
    </row>
    <row r="24" spans="1:14" x14ac:dyDescent="0.25">
      <c r="B24" s="84"/>
    </row>
    <row r="25" spans="1:14" x14ac:dyDescent="0.25">
      <c r="B25" s="157" t="s">
        <v>535</v>
      </c>
    </row>
    <row r="26" spans="1:14" x14ac:dyDescent="0.25">
      <c r="B26" s="157" t="s">
        <v>534</v>
      </c>
    </row>
    <row r="27" spans="1:14" x14ac:dyDescent="0.25">
      <c r="B27" s="156" t="s">
        <v>536</v>
      </c>
    </row>
    <row r="42" spans="2:2" x14ac:dyDescent="0.25">
      <c r="B42" s="156" t="s">
        <v>489</v>
      </c>
    </row>
  </sheetData>
  <mergeCells count="4">
    <mergeCell ref="K4:L4"/>
    <mergeCell ref="M4:N4"/>
    <mergeCell ref="K2:L2"/>
    <mergeCell ref="M2:N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A10" zoomScaleNormal="100" workbookViewId="0">
      <selection activeCell="I36" sqref="I36"/>
    </sheetView>
  </sheetViews>
  <sheetFormatPr defaultColWidth="10" defaultRowHeight="14.45" customHeight="1" x14ac:dyDescent="0.25"/>
  <cols>
    <col min="1" max="8" width="10" style="43"/>
    <col min="9" max="9" width="11.140625" style="43" bestFit="1" customWidth="1"/>
    <col min="10" max="10" width="10.7109375" style="43" bestFit="1" customWidth="1"/>
    <col min="11" max="14" width="10" style="43"/>
    <col min="16" max="16384" width="10" style="43"/>
  </cols>
  <sheetData>
    <row r="1" spans="1:24" ht="14.45" customHeight="1" x14ac:dyDescent="0.2">
      <c r="O1" s="43"/>
    </row>
    <row r="2" spans="1:24" ht="14.45" customHeight="1" x14ac:dyDescent="0.2">
      <c r="B2" s="50" t="s">
        <v>542</v>
      </c>
      <c r="O2" s="43"/>
    </row>
    <row r="3" spans="1:24" ht="14.45" customHeight="1" x14ac:dyDescent="0.2">
      <c r="A3" s="47"/>
      <c r="B3" s="50" t="s">
        <v>541</v>
      </c>
      <c r="C3" s="47"/>
      <c r="D3" s="47"/>
      <c r="E3" s="47"/>
      <c r="F3" s="47"/>
      <c r="G3" s="47"/>
      <c r="H3" s="47"/>
      <c r="I3" s="47"/>
      <c r="J3" s="47"/>
      <c r="K3" s="48"/>
      <c r="L3" s="48"/>
      <c r="M3" s="48"/>
      <c r="N3" s="48"/>
      <c r="O3" s="43"/>
      <c r="U3" s="45"/>
      <c r="V3" s="45"/>
      <c r="W3" s="45"/>
      <c r="X3" s="45"/>
    </row>
    <row r="4" spans="1:24" ht="14.45" customHeight="1" x14ac:dyDescent="0.2">
      <c r="A4" s="47"/>
      <c r="B4" s="119" t="s">
        <v>543</v>
      </c>
      <c r="C4" s="47"/>
      <c r="D4" s="47"/>
      <c r="E4" s="47"/>
      <c r="F4" s="47"/>
      <c r="G4" s="47"/>
      <c r="H4" s="47"/>
      <c r="I4" s="47"/>
      <c r="J4" s="47"/>
      <c r="K4" s="48" t="s">
        <v>165</v>
      </c>
      <c r="L4" s="48" t="s">
        <v>166</v>
      </c>
      <c r="M4" s="48" t="s">
        <v>167</v>
      </c>
      <c r="N4" s="48" t="s">
        <v>164</v>
      </c>
      <c r="O4" s="43"/>
      <c r="U4" s="45"/>
      <c r="V4" s="45"/>
      <c r="W4" s="45"/>
      <c r="X4" s="45"/>
    </row>
    <row r="5" spans="1:24" ht="14.45" customHeight="1" x14ac:dyDescent="0.2">
      <c r="A5" s="47"/>
      <c r="B5" s="47"/>
      <c r="C5" s="47"/>
      <c r="D5" s="47"/>
      <c r="E5" s="47"/>
      <c r="F5" s="47"/>
      <c r="G5" s="47"/>
      <c r="H5" s="47"/>
      <c r="I5" s="49">
        <v>2017</v>
      </c>
      <c r="J5" s="47"/>
      <c r="K5" s="48"/>
      <c r="L5" s="48"/>
      <c r="M5" s="48"/>
      <c r="N5" s="48"/>
      <c r="O5" s="43"/>
      <c r="P5" s="49"/>
      <c r="Q5" s="47"/>
      <c r="U5" s="45"/>
      <c r="V5" s="45"/>
      <c r="W5" s="45"/>
      <c r="X5" s="45"/>
    </row>
    <row r="6" spans="1:24" ht="14.45" customHeight="1" x14ac:dyDescent="0.2">
      <c r="A6" s="47"/>
      <c r="B6" s="50"/>
      <c r="C6" s="47"/>
      <c r="D6" s="47"/>
      <c r="E6" s="47"/>
      <c r="F6" s="47"/>
      <c r="G6" s="47"/>
      <c r="H6" s="47"/>
      <c r="I6" s="49"/>
      <c r="J6" s="49" t="s">
        <v>168</v>
      </c>
      <c r="K6" s="51">
        <v>0.94819872570387509</v>
      </c>
      <c r="L6" s="51">
        <v>3.4556619262600368</v>
      </c>
      <c r="M6" s="51">
        <v>0.75822634791066568</v>
      </c>
      <c r="N6" s="51">
        <v>5.1620674332479641</v>
      </c>
      <c r="O6" s="43"/>
      <c r="P6" s="49"/>
      <c r="Q6" s="49"/>
    </row>
    <row r="7" spans="1:24" ht="14.45" customHeight="1" x14ac:dyDescent="0.2">
      <c r="A7" s="47"/>
      <c r="B7" s="52"/>
      <c r="C7" s="47"/>
      <c r="D7" s="47"/>
      <c r="E7" s="47"/>
      <c r="F7" s="47"/>
      <c r="G7" s="47"/>
      <c r="H7" s="47"/>
      <c r="I7" s="49"/>
      <c r="J7" s="49" t="s">
        <v>169</v>
      </c>
      <c r="K7" s="51">
        <v>0.99881758875372906</v>
      </c>
      <c r="L7" s="51">
        <v>1.8869859040065207</v>
      </c>
      <c r="M7" s="51">
        <v>1.3790167104861268</v>
      </c>
      <c r="N7" s="51">
        <v>4.2648006366197633</v>
      </c>
      <c r="O7" s="43"/>
      <c r="P7" s="49"/>
      <c r="Q7" s="49"/>
    </row>
    <row r="8" spans="1:24" ht="14.45" customHeight="1" x14ac:dyDescent="0.2">
      <c r="A8" s="47"/>
      <c r="B8" s="47"/>
      <c r="C8" s="47"/>
      <c r="D8" s="47"/>
      <c r="E8" s="47"/>
      <c r="F8" s="47"/>
      <c r="G8" s="47"/>
      <c r="H8" s="47"/>
      <c r="I8" s="49"/>
      <c r="J8" s="49"/>
      <c r="K8" s="51"/>
      <c r="L8" s="51"/>
      <c r="M8" s="51"/>
      <c r="N8" s="51"/>
      <c r="O8" s="43"/>
      <c r="P8" s="49"/>
      <c r="Q8" s="49"/>
    </row>
    <row r="9" spans="1:24" ht="14.45" customHeight="1" x14ac:dyDescent="0.2">
      <c r="A9" s="47"/>
      <c r="B9" s="47"/>
      <c r="C9" s="47"/>
      <c r="D9" s="47"/>
      <c r="E9" s="47"/>
      <c r="F9" s="47"/>
      <c r="G9" s="47"/>
      <c r="H9" s="47"/>
      <c r="I9" s="49">
        <v>2018</v>
      </c>
      <c r="J9" s="49"/>
      <c r="K9" s="51"/>
      <c r="L9" s="51"/>
      <c r="M9" s="51"/>
      <c r="N9" s="51"/>
      <c r="O9" s="43"/>
      <c r="P9" s="49"/>
      <c r="Q9" s="49"/>
    </row>
    <row r="10" spans="1:24" ht="14.45" customHeight="1" x14ac:dyDescent="0.2">
      <c r="A10" s="47"/>
      <c r="B10" s="47"/>
      <c r="C10" s="47"/>
      <c r="D10" s="47"/>
      <c r="E10" s="47"/>
      <c r="F10" s="47"/>
      <c r="G10" s="47"/>
      <c r="H10" s="47"/>
      <c r="I10" s="49"/>
      <c r="J10" s="49" t="s">
        <v>168</v>
      </c>
      <c r="K10" s="51">
        <v>7.5605421038086457E-2</v>
      </c>
      <c r="L10" s="51">
        <v>2.0459862117155128</v>
      </c>
      <c r="M10" s="51">
        <v>1.2669730935279726</v>
      </c>
      <c r="N10" s="51">
        <v>3.3885647262815719</v>
      </c>
      <c r="O10" s="43"/>
      <c r="P10" s="49"/>
      <c r="Q10" s="49"/>
    </row>
    <row r="11" spans="1:24" ht="14.45" customHeight="1" x14ac:dyDescent="0.2">
      <c r="A11" s="47"/>
      <c r="B11" s="47"/>
      <c r="C11" s="47"/>
      <c r="D11" s="47"/>
      <c r="E11" s="47"/>
      <c r="F11" s="47"/>
      <c r="G11" s="47"/>
      <c r="H11" s="47"/>
      <c r="I11" s="49"/>
      <c r="J11" s="49" t="s">
        <v>169</v>
      </c>
      <c r="K11" s="51">
        <v>1.2212401322447877</v>
      </c>
      <c r="L11" s="51">
        <v>1.3273834886263753</v>
      </c>
      <c r="M11" s="51">
        <v>-0.10314871623289057</v>
      </c>
      <c r="N11" s="51">
        <v>2.4454749046382727</v>
      </c>
      <c r="O11" s="43"/>
      <c r="P11" s="49"/>
      <c r="Q11" s="49"/>
    </row>
    <row r="12" spans="1:24" ht="14.45" customHeight="1" x14ac:dyDescent="0.2">
      <c r="A12" s="47"/>
      <c r="B12" s="47"/>
      <c r="C12" s="47"/>
      <c r="D12" s="47"/>
      <c r="E12" s="47"/>
      <c r="F12" s="47"/>
      <c r="G12" s="47"/>
      <c r="H12" s="47"/>
      <c r="I12" s="49"/>
      <c r="J12" s="49"/>
      <c r="K12" s="51"/>
      <c r="L12" s="51"/>
      <c r="M12" s="51"/>
      <c r="N12" s="51"/>
      <c r="O12" s="43"/>
      <c r="P12" s="49"/>
      <c r="Q12" s="49"/>
    </row>
    <row r="13" spans="1:24" ht="14.45" customHeight="1" x14ac:dyDescent="0.2">
      <c r="A13" s="47"/>
      <c r="B13" s="47"/>
      <c r="C13" s="47"/>
      <c r="D13" s="47"/>
      <c r="E13" s="47"/>
      <c r="F13" s="47"/>
      <c r="G13" s="47"/>
      <c r="H13" s="47"/>
      <c r="I13" s="49">
        <v>2019</v>
      </c>
      <c r="J13" s="49"/>
      <c r="K13" s="51"/>
      <c r="L13" s="51"/>
      <c r="M13" s="51"/>
      <c r="N13" s="51"/>
      <c r="O13" s="43"/>
      <c r="P13" s="49"/>
      <c r="Q13" s="49"/>
    </row>
    <row r="14" spans="1:24" ht="14.45" customHeight="1" x14ac:dyDescent="0.2">
      <c r="A14" s="47"/>
      <c r="B14" s="47"/>
      <c r="C14" s="47"/>
      <c r="D14" s="47"/>
      <c r="E14" s="47"/>
      <c r="F14" s="47"/>
      <c r="G14" s="47"/>
      <c r="H14" s="47"/>
      <c r="I14" s="49"/>
      <c r="J14" s="49" t="s">
        <v>168</v>
      </c>
      <c r="K14" s="51">
        <v>1.4368393747664214</v>
      </c>
      <c r="L14" s="51">
        <v>2.0396701545399343</v>
      </c>
      <c r="M14" s="51">
        <v>0.77494478742901118</v>
      </c>
      <c r="N14" s="51">
        <v>4.2514715868545387</v>
      </c>
      <c r="O14" s="43"/>
      <c r="P14" s="49"/>
      <c r="Q14" s="49"/>
    </row>
    <row r="15" spans="1:24" ht="14.45" customHeight="1" x14ac:dyDescent="0.2">
      <c r="A15" s="47"/>
      <c r="B15" s="47"/>
      <c r="C15" s="47"/>
      <c r="D15" s="47"/>
      <c r="E15" s="47"/>
      <c r="F15" s="47"/>
      <c r="G15" s="47"/>
      <c r="H15" s="47"/>
      <c r="I15" s="49"/>
      <c r="J15" s="49" t="s">
        <v>169</v>
      </c>
      <c r="K15" s="51">
        <v>0.60455779169058577</v>
      </c>
      <c r="L15" s="51">
        <v>1.3594001604048669</v>
      </c>
      <c r="M15" s="51">
        <v>-8.0927778434042308E-2</v>
      </c>
      <c r="N15" s="51">
        <v>1.8830301736614103</v>
      </c>
      <c r="O15" s="43"/>
      <c r="P15" s="49"/>
      <c r="Q15" s="49"/>
    </row>
    <row r="16" spans="1:24" ht="14.45" customHeight="1" x14ac:dyDescent="0.2">
      <c r="A16" s="47"/>
      <c r="B16" s="47"/>
      <c r="C16" s="47"/>
      <c r="D16" s="47"/>
      <c r="E16" s="47"/>
      <c r="F16" s="47"/>
      <c r="G16" s="47"/>
      <c r="H16" s="47"/>
      <c r="I16" s="49"/>
      <c r="J16" s="49"/>
      <c r="K16" s="51"/>
      <c r="L16" s="51"/>
      <c r="M16" s="51"/>
      <c r="N16" s="51"/>
      <c r="O16" s="43"/>
      <c r="P16" s="49"/>
      <c r="Q16" s="49"/>
    </row>
    <row r="17" spans="1:17" ht="14.45" customHeight="1" x14ac:dyDescent="0.2">
      <c r="A17" s="47"/>
      <c r="B17" s="47"/>
      <c r="C17" s="47"/>
      <c r="D17" s="47"/>
      <c r="E17" s="47"/>
      <c r="F17" s="47"/>
      <c r="G17" s="47"/>
      <c r="H17" s="47"/>
      <c r="I17" s="49">
        <v>2020</v>
      </c>
      <c r="J17" s="49"/>
      <c r="K17" s="51"/>
      <c r="L17" s="51"/>
      <c r="M17" s="51"/>
      <c r="N17" s="51"/>
      <c r="O17" s="43"/>
      <c r="P17" s="49"/>
      <c r="Q17" s="49"/>
    </row>
    <row r="18" spans="1:17" ht="14.45" customHeight="1" x14ac:dyDescent="0.2">
      <c r="A18" s="47"/>
      <c r="B18" s="47"/>
      <c r="C18" s="47"/>
      <c r="D18" s="47"/>
      <c r="E18" s="47"/>
      <c r="F18" s="47"/>
      <c r="G18" s="47"/>
      <c r="H18" s="47"/>
      <c r="I18" s="49"/>
      <c r="J18" s="49" t="s">
        <v>168</v>
      </c>
      <c r="K18" s="51">
        <v>0.93966918651647668</v>
      </c>
      <c r="L18" s="51">
        <v>1.8121019874483415</v>
      </c>
      <c r="M18" s="51">
        <v>0.64153788699713621</v>
      </c>
      <c r="N18" s="51">
        <v>3.3933095863259237</v>
      </c>
      <c r="O18" s="43"/>
      <c r="P18" s="49"/>
      <c r="Q18" s="49"/>
    </row>
    <row r="19" spans="1:17" ht="14.45" customHeight="1" x14ac:dyDescent="0.2">
      <c r="A19" s="47"/>
      <c r="B19" s="119" t="s">
        <v>544</v>
      </c>
      <c r="C19" s="47"/>
      <c r="D19" s="47"/>
      <c r="E19" s="47"/>
      <c r="F19" s="47"/>
      <c r="G19" s="47"/>
      <c r="H19" s="47"/>
      <c r="I19" s="49"/>
      <c r="J19" s="49" t="s">
        <v>169</v>
      </c>
      <c r="K19" s="51">
        <v>0.21479221556244768</v>
      </c>
      <c r="L19" s="51">
        <v>0.23594813629632122</v>
      </c>
      <c r="M19" s="51">
        <v>0.32505941131819927</v>
      </c>
      <c r="N19" s="51">
        <v>0.77579936060339294</v>
      </c>
      <c r="O19" s="43"/>
      <c r="P19" s="49"/>
      <c r="Q19" s="49"/>
    </row>
    <row r="20" spans="1:17" ht="14.45" customHeight="1" x14ac:dyDescent="0.2">
      <c r="A20" s="47"/>
      <c r="B20" s="47"/>
      <c r="C20" s="47"/>
      <c r="D20" s="47"/>
      <c r="E20" s="47"/>
      <c r="F20" s="47"/>
      <c r="G20" s="47"/>
      <c r="H20" s="47"/>
      <c r="I20" s="49"/>
      <c r="J20" s="49" t="s">
        <v>170</v>
      </c>
      <c r="K20" s="51"/>
      <c r="L20" s="51"/>
      <c r="M20" s="51"/>
      <c r="N20" s="51"/>
      <c r="O20" s="43"/>
      <c r="P20" s="49"/>
      <c r="Q20" s="49"/>
    </row>
    <row r="21" spans="1:17" ht="14.45" customHeight="1" x14ac:dyDescent="0.2">
      <c r="A21" s="47"/>
      <c r="B21" s="47"/>
      <c r="C21" s="47"/>
      <c r="D21" s="47"/>
      <c r="E21" s="47"/>
      <c r="F21" s="47"/>
      <c r="G21" s="47"/>
      <c r="H21" s="47"/>
      <c r="I21" s="49">
        <v>2021</v>
      </c>
      <c r="J21" s="49"/>
      <c r="K21" s="51"/>
      <c r="L21" s="51"/>
      <c r="M21" s="51"/>
      <c r="N21" s="51"/>
      <c r="O21" s="43"/>
      <c r="P21" s="49"/>
      <c r="Q21" s="49"/>
    </row>
    <row r="22" spans="1:17" ht="14.45" customHeight="1" x14ac:dyDescent="0.2">
      <c r="A22" s="47"/>
      <c r="B22" s="47"/>
      <c r="C22" s="47"/>
      <c r="D22" s="54"/>
      <c r="E22" s="54"/>
      <c r="F22" s="54"/>
      <c r="G22" s="54"/>
      <c r="H22" s="54"/>
      <c r="I22" s="47"/>
      <c r="J22" s="49" t="s">
        <v>168</v>
      </c>
      <c r="K22" s="51">
        <v>-0.44387246284370635</v>
      </c>
      <c r="L22" s="51">
        <v>2.5828590903684461</v>
      </c>
      <c r="M22" s="51">
        <v>0.56756810690586523</v>
      </c>
      <c r="N22" s="51">
        <v>2.7065546484853527</v>
      </c>
      <c r="O22" s="43"/>
      <c r="P22" s="47"/>
      <c r="Q22" s="49"/>
    </row>
    <row r="23" spans="1:17" ht="14.45" customHeight="1" x14ac:dyDescent="0.2">
      <c r="A23" s="47"/>
      <c r="B23" s="47"/>
      <c r="C23" s="47"/>
      <c r="D23" s="54"/>
      <c r="E23" s="54"/>
      <c r="F23" s="54"/>
      <c r="G23" s="47"/>
      <c r="H23" s="47"/>
      <c r="I23" s="47"/>
      <c r="J23" s="49" t="s">
        <v>169</v>
      </c>
      <c r="K23" s="51">
        <v>0.25465670865361617</v>
      </c>
      <c r="L23" s="51">
        <v>1.0223094608530623</v>
      </c>
      <c r="M23" s="51">
        <v>1.3504769490671322</v>
      </c>
      <c r="N23" s="51">
        <v>2.6274434245473017</v>
      </c>
      <c r="O23" s="43"/>
      <c r="P23" s="47"/>
      <c r="Q23" s="49"/>
    </row>
    <row r="24" spans="1:17" ht="14.45" customHeight="1" x14ac:dyDescent="0.2">
      <c r="A24" s="47"/>
      <c r="B24" s="47"/>
      <c r="C24" s="47"/>
      <c r="D24" s="54"/>
      <c r="E24" s="46"/>
      <c r="F24" s="28"/>
      <c r="G24" s="47"/>
      <c r="H24" s="47"/>
      <c r="I24" s="47"/>
      <c r="J24" s="49" t="str">
        <f>" "</f>
        <v xml:space="preserve"> </v>
      </c>
      <c r="K24" s="47"/>
      <c r="L24" s="47"/>
      <c r="M24" s="47"/>
      <c r="N24" s="47"/>
      <c r="O24" s="43"/>
    </row>
    <row r="25" spans="1:17" ht="14.45" customHeight="1" x14ac:dyDescent="0.2">
      <c r="O25" s="43"/>
    </row>
    <row r="26" spans="1:17" ht="14.45" customHeight="1" x14ac:dyDescent="0.2">
      <c r="O26" s="43"/>
    </row>
    <row r="27" spans="1:17" ht="14.45" customHeight="1" x14ac:dyDescent="0.2">
      <c r="B27" s="47"/>
      <c r="C27" s="47"/>
      <c r="D27" s="47"/>
      <c r="E27" s="47"/>
      <c r="F27" s="47"/>
      <c r="G27" s="47"/>
      <c r="H27" s="47"/>
      <c r="I27" s="47"/>
      <c r="J27" s="47"/>
      <c r="K27" s="48" t="s">
        <v>537</v>
      </c>
      <c r="L27" s="48" t="s">
        <v>538</v>
      </c>
      <c r="M27" s="48" t="s">
        <v>539</v>
      </c>
      <c r="N27" s="48" t="s">
        <v>276</v>
      </c>
      <c r="O27" s="43"/>
    </row>
    <row r="28" spans="1:17" ht="14.45" customHeight="1" x14ac:dyDescent="0.2">
      <c r="B28" s="50" t="s">
        <v>546</v>
      </c>
      <c r="C28" s="47"/>
      <c r="D28" s="47"/>
      <c r="E28" s="47"/>
      <c r="F28" s="47"/>
      <c r="G28" s="47"/>
      <c r="H28" s="47"/>
      <c r="I28" s="49">
        <v>2017</v>
      </c>
      <c r="J28" s="47"/>
      <c r="K28" s="48"/>
      <c r="L28" s="48"/>
      <c r="M28" s="48"/>
      <c r="N28" s="48"/>
      <c r="O28" s="43"/>
    </row>
    <row r="29" spans="1:17" ht="14.45" customHeight="1" x14ac:dyDescent="0.2">
      <c r="B29" s="50" t="s">
        <v>545</v>
      </c>
      <c r="C29" s="47"/>
      <c r="D29" s="47"/>
      <c r="E29" s="47"/>
      <c r="F29" s="47"/>
      <c r="G29" s="47"/>
      <c r="H29" s="47"/>
      <c r="I29" s="49"/>
      <c r="J29" s="49" t="s">
        <v>540</v>
      </c>
      <c r="K29" s="51">
        <v>0.94819872570387509</v>
      </c>
      <c r="L29" s="51">
        <v>3.4556619262600368</v>
      </c>
      <c r="M29" s="51">
        <v>0.75822634791066568</v>
      </c>
      <c r="N29" s="51">
        <v>5.1620674332479641</v>
      </c>
      <c r="O29" s="43"/>
    </row>
    <row r="30" spans="1:17" ht="14.45" customHeight="1" x14ac:dyDescent="0.2">
      <c r="B30" s="103" t="s">
        <v>547</v>
      </c>
      <c r="C30" s="47"/>
      <c r="D30" s="47"/>
      <c r="E30" s="47"/>
      <c r="F30" s="47"/>
      <c r="G30" s="47"/>
      <c r="H30" s="47"/>
      <c r="I30" s="49"/>
      <c r="J30" s="49" t="s">
        <v>469</v>
      </c>
      <c r="K30" s="51">
        <v>0.99881758875372906</v>
      </c>
      <c r="L30" s="51">
        <v>1.8869859040065207</v>
      </c>
      <c r="M30" s="51">
        <v>1.3790167104861268</v>
      </c>
      <c r="N30" s="51">
        <v>4.2648006366197633</v>
      </c>
      <c r="O30" s="43"/>
    </row>
    <row r="31" spans="1:17" ht="14.45" customHeight="1" x14ac:dyDescent="0.2">
      <c r="B31" s="47"/>
      <c r="C31" s="47"/>
      <c r="D31" s="47"/>
      <c r="E31" s="47"/>
      <c r="F31" s="47"/>
      <c r="G31" s="47"/>
      <c r="H31" s="47"/>
      <c r="I31" s="49"/>
      <c r="J31" s="49"/>
      <c r="K31" s="51"/>
      <c r="L31" s="51"/>
      <c r="M31" s="51"/>
      <c r="N31" s="51"/>
      <c r="O31" s="43"/>
    </row>
    <row r="32" spans="1:17" ht="14.45" customHeight="1" x14ac:dyDescent="0.2">
      <c r="B32" s="47"/>
      <c r="C32" s="47"/>
      <c r="D32" s="47"/>
      <c r="E32" s="47"/>
      <c r="F32" s="47"/>
      <c r="G32" s="47"/>
      <c r="H32" s="47"/>
      <c r="I32" s="49">
        <v>2018</v>
      </c>
      <c r="J32" s="49"/>
      <c r="K32" s="51"/>
      <c r="L32" s="51"/>
      <c r="M32" s="51"/>
      <c r="N32" s="51"/>
      <c r="O32" s="43"/>
    </row>
    <row r="33" spans="2:15" ht="14.45" customHeight="1" x14ac:dyDescent="0.2">
      <c r="B33" s="47"/>
      <c r="C33" s="47"/>
      <c r="D33" s="47"/>
      <c r="E33" s="47"/>
      <c r="F33" s="47"/>
      <c r="G33" s="47"/>
      <c r="H33" s="47"/>
      <c r="I33" s="49"/>
      <c r="J33" s="49" t="s">
        <v>540</v>
      </c>
      <c r="K33" s="51">
        <v>7.5605421038086457E-2</v>
      </c>
      <c r="L33" s="51">
        <v>2.0459862117155128</v>
      </c>
      <c r="M33" s="51">
        <v>1.2669730935279726</v>
      </c>
      <c r="N33" s="51">
        <v>3.3885647262815719</v>
      </c>
      <c r="O33" s="43"/>
    </row>
    <row r="34" spans="2:15" ht="14.45" customHeight="1" x14ac:dyDescent="0.2">
      <c r="B34" s="47"/>
      <c r="C34" s="47"/>
      <c r="D34" s="47"/>
      <c r="E34" s="47"/>
      <c r="F34" s="47"/>
      <c r="G34" s="47"/>
      <c r="H34" s="47"/>
      <c r="I34" s="49"/>
      <c r="J34" s="49" t="s">
        <v>469</v>
      </c>
      <c r="K34" s="51">
        <v>1.2212401322447877</v>
      </c>
      <c r="L34" s="51">
        <v>1.3273834886263753</v>
      </c>
      <c r="M34" s="51">
        <v>-0.10314871623289057</v>
      </c>
      <c r="N34" s="51">
        <v>2.4454749046382727</v>
      </c>
      <c r="O34" s="43"/>
    </row>
    <row r="35" spans="2:15" ht="14.45" customHeight="1" x14ac:dyDescent="0.2">
      <c r="B35" s="47"/>
      <c r="C35" s="47"/>
      <c r="D35" s="47"/>
      <c r="E35" s="47"/>
      <c r="F35" s="47"/>
      <c r="G35" s="47"/>
      <c r="H35" s="47"/>
      <c r="I35" s="49"/>
      <c r="J35" s="49"/>
      <c r="K35" s="51"/>
      <c r="L35" s="51"/>
      <c r="M35" s="51"/>
      <c r="N35" s="51"/>
      <c r="O35" s="43"/>
    </row>
    <row r="36" spans="2:15" ht="14.45" customHeight="1" x14ac:dyDescent="0.2">
      <c r="B36" s="47"/>
      <c r="C36" s="47"/>
      <c r="D36" s="47"/>
      <c r="E36" s="47"/>
      <c r="F36" s="47"/>
      <c r="G36" s="47"/>
      <c r="H36" s="47"/>
      <c r="I36" s="49">
        <v>2019</v>
      </c>
      <c r="J36" s="49"/>
      <c r="K36" s="51"/>
      <c r="L36" s="51"/>
      <c r="M36" s="51"/>
      <c r="N36" s="51"/>
      <c r="O36" s="43"/>
    </row>
    <row r="37" spans="2:15" ht="14.45" customHeight="1" x14ac:dyDescent="0.2">
      <c r="B37" s="47"/>
      <c r="C37" s="47"/>
      <c r="D37" s="47"/>
      <c r="E37" s="47"/>
      <c r="F37" s="47"/>
      <c r="G37" s="47"/>
      <c r="H37" s="47"/>
      <c r="I37" s="49"/>
      <c r="J37" s="49" t="s">
        <v>540</v>
      </c>
      <c r="K37" s="51">
        <v>1.4368393747664214</v>
      </c>
      <c r="L37" s="51">
        <v>2.0396701545399343</v>
      </c>
      <c r="M37" s="51">
        <v>0.77494478742901118</v>
      </c>
      <c r="N37" s="51">
        <v>4.2514715868545387</v>
      </c>
      <c r="O37" s="43"/>
    </row>
    <row r="38" spans="2:15" ht="14.45" customHeight="1" x14ac:dyDescent="0.2">
      <c r="B38" s="47"/>
      <c r="C38" s="47"/>
      <c r="D38" s="47"/>
      <c r="E38" s="47"/>
      <c r="F38" s="47"/>
      <c r="G38" s="47"/>
      <c r="H38" s="47"/>
      <c r="I38" s="49"/>
      <c r="J38" s="49" t="s">
        <v>469</v>
      </c>
      <c r="K38" s="51">
        <v>0.60455779169058577</v>
      </c>
      <c r="L38" s="51">
        <v>1.3594001604048669</v>
      </c>
      <c r="M38" s="51">
        <v>-8.0927778434042308E-2</v>
      </c>
      <c r="N38" s="51">
        <v>1.8830301736614103</v>
      </c>
      <c r="O38" s="43"/>
    </row>
    <row r="39" spans="2:15" ht="14.45" customHeight="1" x14ac:dyDescent="0.2">
      <c r="B39" s="47"/>
      <c r="C39" s="47"/>
      <c r="D39" s="47"/>
      <c r="E39" s="47"/>
      <c r="F39" s="47"/>
      <c r="G39" s="47"/>
      <c r="H39" s="47"/>
      <c r="I39" s="49"/>
      <c r="J39" s="49"/>
      <c r="K39" s="51"/>
      <c r="L39" s="51"/>
      <c r="M39" s="51"/>
      <c r="N39" s="51"/>
      <c r="O39" s="43"/>
    </row>
    <row r="40" spans="2:15" ht="14.45" customHeight="1" x14ac:dyDescent="0.2">
      <c r="B40" s="47"/>
      <c r="C40" s="47"/>
      <c r="D40" s="47"/>
      <c r="E40" s="47"/>
      <c r="F40" s="47"/>
      <c r="G40" s="47"/>
      <c r="H40" s="47"/>
      <c r="I40" s="49">
        <v>2020</v>
      </c>
      <c r="J40" s="49"/>
      <c r="K40" s="51"/>
      <c r="L40" s="51"/>
      <c r="M40" s="51"/>
      <c r="N40" s="51"/>
      <c r="O40" s="43"/>
    </row>
    <row r="41" spans="2:15" ht="14.45" customHeight="1" x14ac:dyDescent="0.2">
      <c r="B41" s="47"/>
      <c r="C41" s="47"/>
      <c r="D41" s="47"/>
      <c r="E41" s="47"/>
      <c r="F41" s="47"/>
      <c r="G41" s="47"/>
      <c r="H41" s="47"/>
      <c r="I41" s="49"/>
      <c r="J41" s="49" t="s">
        <v>540</v>
      </c>
      <c r="K41" s="51">
        <v>0.93966918651647668</v>
      </c>
      <c r="L41" s="51">
        <v>1.8121019874483415</v>
      </c>
      <c r="M41" s="51">
        <v>0.64153788699713621</v>
      </c>
      <c r="N41" s="51">
        <v>3.3933095863259237</v>
      </c>
      <c r="O41" s="43"/>
    </row>
    <row r="42" spans="2:15" ht="14.45" customHeight="1" x14ac:dyDescent="0.2">
      <c r="B42" s="47"/>
      <c r="C42" s="47"/>
      <c r="D42" s="47"/>
      <c r="E42" s="47"/>
      <c r="F42" s="47"/>
      <c r="G42" s="47"/>
      <c r="H42" s="47"/>
      <c r="I42" s="49"/>
      <c r="J42" s="49" t="s">
        <v>469</v>
      </c>
      <c r="K42" s="51">
        <v>0.21479221556244768</v>
      </c>
      <c r="L42" s="51">
        <v>0.23594813629632122</v>
      </c>
      <c r="M42" s="51">
        <v>0.32505941131819927</v>
      </c>
      <c r="N42" s="51">
        <v>0.77579936060339294</v>
      </c>
      <c r="O42" s="43"/>
    </row>
    <row r="43" spans="2:15" ht="14.45" customHeight="1" x14ac:dyDescent="0.2">
      <c r="B43" s="47"/>
      <c r="C43" s="47"/>
      <c r="D43" s="47"/>
      <c r="E43" s="47"/>
      <c r="F43" s="47"/>
      <c r="G43" s="47"/>
      <c r="H43" s="47"/>
      <c r="I43" s="49"/>
      <c r="J43" s="49" t="s">
        <v>170</v>
      </c>
      <c r="K43" s="51"/>
      <c r="L43" s="51"/>
      <c r="M43" s="51"/>
      <c r="N43" s="51"/>
      <c r="O43" s="43"/>
    </row>
    <row r="44" spans="2:15" ht="14.45" customHeight="1" x14ac:dyDescent="0.2">
      <c r="B44" s="47"/>
      <c r="C44" s="47"/>
      <c r="D44" s="47"/>
      <c r="E44" s="47"/>
      <c r="F44" s="47"/>
      <c r="G44" s="47"/>
      <c r="H44" s="47"/>
      <c r="I44" s="49">
        <v>2021</v>
      </c>
      <c r="J44" s="49"/>
      <c r="K44" s="51"/>
      <c r="L44" s="51"/>
      <c r="M44" s="51"/>
      <c r="N44" s="51"/>
      <c r="O44" s="43"/>
    </row>
    <row r="45" spans="2:15" ht="14.45" customHeight="1" x14ac:dyDescent="0.2">
      <c r="B45" s="47" t="s">
        <v>286</v>
      </c>
      <c r="C45" s="47"/>
      <c r="D45" s="54"/>
      <c r="E45" s="54"/>
      <c r="F45" s="54"/>
      <c r="G45" s="54"/>
      <c r="H45" s="54"/>
      <c r="I45" s="47"/>
      <c r="J45" s="49" t="s">
        <v>540</v>
      </c>
      <c r="K45" s="51">
        <v>-0.44387246284370635</v>
      </c>
      <c r="L45" s="51">
        <v>2.5828590903684461</v>
      </c>
      <c r="M45" s="51">
        <v>0.56756810690586523</v>
      </c>
      <c r="N45" s="51">
        <v>2.7065546484853527</v>
      </c>
      <c r="O45" s="43"/>
    </row>
    <row r="46" spans="2:15" ht="14.45" customHeight="1" x14ac:dyDescent="0.2">
      <c r="B46" s="47"/>
      <c r="C46" s="47"/>
      <c r="D46" s="54"/>
      <c r="E46" s="54"/>
      <c r="F46" s="54"/>
      <c r="G46" s="47"/>
      <c r="H46" s="47"/>
      <c r="I46" s="47"/>
      <c r="J46" s="49" t="s">
        <v>469</v>
      </c>
      <c r="K46" s="51">
        <v>0.25465670865361617</v>
      </c>
      <c r="L46" s="51">
        <v>1.0223094608530623</v>
      </c>
      <c r="M46" s="51">
        <v>1.3504769490671322</v>
      </c>
      <c r="N46" s="51">
        <v>2.6274434245473017</v>
      </c>
      <c r="O46" s="43"/>
    </row>
    <row r="47" spans="2:15" ht="14.45" customHeight="1" x14ac:dyDescent="0.2">
      <c r="B47" s="47"/>
      <c r="C47" s="47"/>
      <c r="D47" s="54"/>
      <c r="E47" s="46"/>
      <c r="F47" s="28"/>
      <c r="G47" s="47"/>
      <c r="H47" s="47"/>
      <c r="I47" s="47"/>
      <c r="J47" s="49" t="str">
        <f>" "</f>
        <v xml:space="preserve"> </v>
      </c>
      <c r="K47" s="47"/>
      <c r="L47" s="47"/>
      <c r="M47" s="47"/>
      <c r="N47" s="47"/>
      <c r="O47" s="43"/>
    </row>
    <row r="48" spans="2:15" ht="14.45" customHeight="1" x14ac:dyDescent="0.2">
      <c r="B48" s="47"/>
      <c r="C48" s="47"/>
      <c r="D48" s="54"/>
      <c r="E48" s="46"/>
      <c r="F48" s="28"/>
      <c r="G48" s="47"/>
      <c r="H48" s="47"/>
      <c r="I48" s="49"/>
      <c r="J48" s="49"/>
      <c r="K48" s="51"/>
      <c r="L48" s="51"/>
      <c r="M48" s="51"/>
      <c r="N48" s="51"/>
      <c r="O48" s="43"/>
    </row>
    <row r="49" spans="15:15" ht="14.45" customHeight="1" x14ac:dyDescent="0.2">
      <c r="O49" s="43"/>
    </row>
    <row r="50" spans="15:15" ht="14.45" customHeight="1" x14ac:dyDescent="0.2">
      <c r="O50" s="43"/>
    </row>
    <row r="51" spans="15:15" ht="14.45" customHeight="1" x14ac:dyDescent="0.2">
      <c r="O51" s="43"/>
    </row>
    <row r="52" spans="15:15" ht="14.45" customHeight="1" x14ac:dyDescent="0.2">
      <c r="O52" s="43"/>
    </row>
    <row r="53" spans="15:15" ht="14.45" customHeight="1" x14ac:dyDescent="0.2">
      <c r="O53" s="43"/>
    </row>
    <row r="54" spans="15:15" ht="14.45" customHeight="1" x14ac:dyDescent="0.2">
      <c r="O54" s="43"/>
    </row>
    <row r="55" spans="15:15" ht="14.45" customHeight="1" x14ac:dyDescent="0.2">
      <c r="O55" s="43"/>
    </row>
    <row r="56" spans="15:15" ht="14.45" customHeight="1" x14ac:dyDescent="0.2">
      <c r="O56" s="43"/>
    </row>
    <row r="57" spans="15:15" ht="14.45" customHeight="1" x14ac:dyDescent="0.2">
      <c r="O57" s="43"/>
    </row>
    <row r="58" spans="15:15" ht="14.45" customHeight="1" x14ac:dyDescent="0.2">
      <c r="O58" s="43"/>
    </row>
    <row r="59" spans="15:15" ht="14.45" customHeight="1" x14ac:dyDescent="0.2">
      <c r="O59" s="43"/>
    </row>
    <row r="60" spans="15:15" ht="14.45" customHeight="1" x14ac:dyDescent="0.2">
      <c r="O60" s="43"/>
    </row>
    <row r="61" spans="15:15" ht="14.45" customHeight="1" x14ac:dyDescent="0.2">
      <c r="O61" s="43"/>
    </row>
    <row r="62" spans="15:15" ht="14.45" customHeight="1" x14ac:dyDescent="0.2">
      <c r="O62" s="43"/>
    </row>
    <row r="63" spans="15:15" ht="14.45" customHeight="1" x14ac:dyDescent="0.2">
      <c r="O63" s="43"/>
    </row>
    <row r="64" spans="15:15" ht="14.45" customHeight="1" x14ac:dyDescent="0.2">
      <c r="O64" s="43"/>
    </row>
    <row r="65" spans="15:15" ht="14.45" customHeight="1" x14ac:dyDescent="0.2">
      <c r="O65" s="43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3" zoomScaleNormal="100" workbookViewId="0">
      <selection activeCell="I36" sqref="I36"/>
    </sheetView>
  </sheetViews>
  <sheetFormatPr defaultRowHeight="15" x14ac:dyDescent="0.25"/>
  <cols>
    <col min="1" max="10" width="9.140625" style="55"/>
    <col min="11" max="11" width="35.7109375" style="55" bestFit="1" customWidth="1"/>
    <col min="12" max="16384" width="9.140625" style="55"/>
  </cols>
  <sheetData>
    <row r="1" spans="1:12" x14ac:dyDescent="0.25">
      <c r="A1" s="56"/>
    </row>
    <row r="2" spans="1:12" x14ac:dyDescent="0.25">
      <c r="A2" s="56"/>
      <c r="B2" s="161" t="s">
        <v>550</v>
      </c>
    </row>
    <row r="3" spans="1:12" x14ac:dyDescent="0.25">
      <c r="A3" s="56"/>
      <c r="B3" s="161" t="s">
        <v>549</v>
      </c>
    </row>
    <row r="4" spans="1:12" x14ac:dyDescent="0.25">
      <c r="A4" s="56"/>
      <c r="B4" s="160" t="s">
        <v>551</v>
      </c>
      <c r="L4" s="56" t="s">
        <v>548</v>
      </c>
    </row>
    <row r="5" spans="1:12" x14ac:dyDescent="0.25">
      <c r="A5" s="56"/>
      <c r="K5" s="56"/>
      <c r="L5" s="56" t="s">
        <v>180</v>
      </c>
    </row>
    <row r="6" spans="1:12" x14ac:dyDescent="0.25">
      <c r="A6" s="56"/>
      <c r="J6" s="56" t="s">
        <v>494</v>
      </c>
      <c r="K6" s="56" t="s">
        <v>173</v>
      </c>
      <c r="L6" s="57">
        <v>76.2694196429036</v>
      </c>
    </row>
    <row r="7" spans="1:12" x14ac:dyDescent="0.25">
      <c r="A7" s="56"/>
      <c r="J7" s="56" t="s">
        <v>555</v>
      </c>
      <c r="K7" s="56" t="s">
        <v>174</v>
      </c>
      <c r="L7" s="57">
        <v>24.066643422541098</v>
      </c>
    </row>
    <row r="8" spans="1:12" x14ac:dyDescent="0.25">
      <c r="A8" s="56"/>
      <c r="J8" s="56" t="s">
        <v>556</v>
      </c>
      <c r="K8" s="56" t="s">
        <v>175</v>
      </c>
      <c r="L8" s="57">
        <v>10.9607801521243</v>
      </c>
    </row>
    <row r="9" spans="1:12" x14ac:dyDescent="0.25">
      <c r="A9" s="56"/>
      <c r="J9" s="56" t="s">
        <v>557</v>
      </c>
      <c r="K9" s="56" t="s">
        <v>176</v>
      </c>
      <c r="L9" s="57">
        <v>7.8183748558052502</v>
      </c>
    </row>
    <row r="10" spans="1:12" x14ac:dyDescent="0.25">
      <c r="A10" s="56"/>
      <c r="J10" s="56" t="s">
        <v>558</v>
      </c>
      <c r="K10" s="56" t="s">
        <v>177</v>
      </c>
      <c r="L10" s="57">
        <v>-10.0608544696079</v>
      </c>
    </row>
    <row r="11" spans="1:12" x14ac:dyDescent="0.25">
      <c r="A11" s="56"/>
      <c r="J11" s="56" t="s">
        <v>493</v>
      </c>
      <c r="K11" s="56" t="s">
        <v>178</v>
      </c>
      <c r="L11" s="57">
        <v>3.7707393779547402</v>
      </c>
    </row>
    <row r="12" spans="1:12" x14ac:dyDescent="0.25">
      <c r="A12" s="56"/>
      <c r="K12" s="56"/>
      <c r="L12" s="56"/>
    </row>
    <row r="19" spans="2:2" x14ac:dyDescent="0.25">
      <c r="B19" s="160" t="s">
        <v>288</v>
      </c>
    </row>
    <row r="20" spans="2:2" x14ac:dyDescent="0.25">
      <c r="B20" s="56"/>
    </row>
    <row r="21" spans="2:2" x14ac:dyDescent="0.25">
      <c r="B21" s="56"/>
    </row>
    <row r="22" spans="2:2" x14ac:dyDescent="0.25">
      <c r="B22" s="56"/>
    </row>
    <row r="23" spans="2:2" x14ac:dyDescent="0.25">
      <c r="B23" s="56"/>
    </row>
    <row r="24" spans="2:2" x14ac:dyDescent="0.25">
      <c r="B24" s="56"/>
    </row>
    <row r="25" spans="2:2" x14ac:dyDescent="0.25">
      <c r="B25" s="161" t="s">
        <v>553</v>
      </c>
    </row>
    <row r="26" spans="2:2" x14ac:dyDescent="0.25">
      <c r="B26" s="161" t="s">
        <v>552</v>
      </c>
    </row>
    <row r="27" spans="2:2" x14ac:dyDescent="0.25">
      <c r="B27" s="160" t="s">
        <v>554</v>
      </c>
    </row>
    <row r="42" spans="2:2" x14ac:dyDescent="0.25">
      <c r="B42" s="160" t="s">
        <v>286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13" zoomScaleNormal="100" workbookViewId="0">
      <selection activeCell="I36" sqref="I36"/>
    </sheetView>
  </sheetViews>
  <sheetFormatPr defaultColWidth="10" defaultRowHeight="14.45" customHeight="1" x14ac:dyDescent="0.2"/>
  <cols>
    <col min="1" max="16384" width="10" style="43"/>
  </cols>
  <sheetData>
    <row r="1" spans="1:24" ht="14.4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4" ht="14.45" customHeight="1" x14ac:dyDescent="0.2">
      <c r="A2" s="47"/>
      <c r="B2" s="50" t="s">
        <v>566</v>
      </c>
      <c r="C2" s="58"/>
      <c r="D2" s="47"/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7"/>
      <c r="R2" s="47"/>
      <c r="S2" s="47"/>
    </row>
    <row r="3" spans="1:24" ht="14.45" customHeight="1" x14ac:dyDescent="0.2">
      <c r="A3" s="47"/>
      <c r="B3" s="50" t="s">
        <v>565</v>
      </c>
      <c r="C3" s="47"/>
      <c r="D3" s="47"/>
      <c r="E3" s="47"/>
      <c r="F3" s="47"/>
      <c r="G3" s="47"/>
      <c r="H3" s="47"/>
      <c r="I3" s="47"/>
      <c r="J3" s="47"/>
      <c r="K3" s="47"/>
      <c r="L3" s="47" t="s">
        <v>181</v>
      </c>
      <c r="M3" s="47"/>
      <c r="N3" s="47"/>
      <c r="O3" s="47"/>
      <c r="P3" s="47"/>
      <c r="Q3" s="47"/>
      <c r="R3" s="47"/>
      <c r="S3" s="47"/>
    </row>
    <row r="4" spans="1:24" ht="14.45" customHeight="1" x14ac:dyDescent="0.2">
      <c r="A4" s="47"/>
      <c r="B4" s="103" t="s">
        <v>567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 t="s">
        <v>182</v>
      </c>
      <c r="N4" s="47" t="s">
        <v>183</v>
      </c>
      <c r="O4" s="47" t="s">
        <v>184</v>
      </c>
      <c r="P4" s="47" t="s">
        <v>185</v>
      </c>
      <c r="Q4" s="47"/>
      <c r="R4" s="47"/>
      <c r="S4" s="47"/>
      <c r="U4" s="44"/>
      <c r="V4" s="44"/>
      <c r="W4" s="44"/>
      <c r="X4" s="44"/>
    </row>
    <row r="5" spans="1:24" ht="14.4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9">
        <v>2018</v>
      </c>
      <c r="L5" s="47"/>
      <c r="M5" s="51"/>
      <c r="N5" s="51"/>
      <c r="O5" s="51"/>
      <c r="P5" s="51"/>
      <c r="Q5" s="47"/>
      <c r="R5" s="47"/>
      <c r="S5" s="47"/>
      <c r="U5" s="44"/>
      <c r="V5" s="44"/>
      <c r="W5" s="44"/>
      <c r="X5" s="44"/>
    </row>
    <row r="6" spans="1:24" ht="14.4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9"/>
      <c r="L6" s="47" t="s">
        <v>186</v>
      </c>
      <c r="M6" s="53">
        <v>1.1845987430703104</v>
      </c>
      <c r="N6" s="53">
        <v>-4.6630866037046708E-3</v>
      </c>
      <c r="O6" s="53">
        <v>3.9246504843429446E-2</v>
      </c>
      <c r="P6" s="53">
        <v>1.2191821613100315</v>
      </c>
      <c r="Q6" s="47"/>
      <c r="R6" s="47"/>
      <c r="S6" s="47"/>
    </row>
    <row r="7" spans="1:24" ht="14.4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9"/>
      <c r="L7" s="47" t="s">
        <v>187</v>
      </c>
      <c r="M7" s="53">
        <v>-4.573094498783477E-3</v>
      </c>
      <c r="N7" s="53">
        <v>0.44382614011623372</v>
      </c>
      <c r="O7" s="53">
        <v>-0.12627779829683772</v>
      </c>
      <c r="P7" s="53">
        <v>0.31297524732061227</v>
      </c>
      <c r="Q7" s="47"/>
      <c r="R7" s="47"/>
      <c r="S7" s="47"/>
    </row>
    <row r="8" spans="1:24" ht="14.4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9"/>
      <c r="L8" s="47"/>
      <c r="M8" s="53"/>
      <c r="N8" s="53"/>
      <c r="O8" s="53"/>
      <c r="P8" s="53"/>
      <c r="Q8" s="47"/>
      <c r="R8" s="47"/>
      <c r="S8" s="47"/>
      <c r="W8" s="44"/>
      <c r="X8" s="44"/>
    </row>
    <row r="9" spans="1:24" ht="14.4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59">
        <v>2019</v>
      </c>
      <c r="L9" s="60"/>
      <c r="M9" s="53"/>
      <c r="N9" s="53"/>
      <c r="O9" s="53"/>
      <c r="P9" s="53"/>
      <c r="Q9" s="47"/>
      <c r="R9" s="47"/>
      <c r="S9" s="47"/>
      <c r="W9" s="44"/>
      <c r="X9" s="44"/>
    </row>
    <row r="10" spans="1:24" ht="14.4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59"/>
      <c r="L10" s="47" t="s">
        <v>186</v>
      </c>
      <c r="M10" s="53">
        <v>0.24515019023401188</v>
      </c>
      <c r="N10" s="53">
        <v>-1.0442029804224369</v>
      </c>
      <c r="O10" s="53">
        <v>1.0097036462752587</v>
      </c>
      <c r="P10" s="53">
        <v>0.21065085608685305</v>
      </c>
      <c r="Q10" s="47"/>
      <c r="R10" s="47"/>
      <c r="S10" s="51"/>
      <c r="T10" s="44"/>
      <c r="U10" s="44"/>
      <c r="V10" s="44"/>
    </row>
    <row r="11" spans="1:24" ht="14.4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9"/>
      <c r="L11" s="47" t="s">
        <v>187</v>
      </c>
      <c r="M11" s="53">
        <v>-6.1676213384810738E-3</v>
      </c>
      <c r="N11" s="53">
        <v>0.23626616086532742</v>
      </c>
      <c r="O11" s="53">
        <v>-1.2395062274143109E-2</v>
      </c>
      <c r="P11" s="53">
        <v>0.21770347725270259</v>
      </c>
      <c r="Q11" s="47"/>
      <c r="R11" s="47"/>
      <c r="S11" s="51"/>
      <c r="T11" s="44"/>
      <c r="U11" s="44"/>
      <c r="V11" s="44"/>
    </row>
    <row r="12" spans="1:24" ht="14.4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9"/>
      <c r="L12" s="47" t="s">
        <v>170</v>
      </c>
      <c r="M12" s="53"/>
      <c r="N12" s="53"/>
      <c r="O12" s="53"/>
      <c r="P12" s="53"/>
      <c r="Q12" s="47"/>
      <c r="R12" s="47"/>
      <c r="S12" s="51"/>
      <c r="T12" s="44"/>
      <c r="U12" s="44"/>
      <c r="V12" s="44"/>
      <c r="W12" s="44"/>
      <c r="X12" s="44"/>
    </row>
    <row r="13" spans="1:24" ht="14.45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9">
        <v>2020</v>
      </c>
      <c r="L13" s="47"/>
      <c r="M13" s="53"/>
      <c r="N13" s="53"/>
      <c r="O13" s="53"/>
      <c r="P13" s="53"/>
      <c r="Q13" s="47"/>
      <c r="R13" s="47"/>
      <c r="S13" s="51"/>
      <c r="T13" s="44"/>
      <c r="U13" s="44"/>
      <c r="V13" s="44"/>
      <c r="W13" s="44"/>
      <c r="X13" s="44"/>
    </row>
    <row r="14" spans="1:24" ht="14.4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 t="s">
        <v>186</v>
      </c>
      <c r="M14" s="53">
        <v>-0.24623250809797237</v>
      </c>
      <c r="N14" s="53">
        <v>1.317927812565534</v>
      </c>
      <c r="O14" s="53">
        <v>2.7523591560683029</v>
      </c>
      <c r="P14" s="53">
        <v>3.8240544605358742</v>
      </c>
      <c r="Q14" s="47"/>
      <c r="R14" s="47"/>
      <c r="S14" s="51"/>
      <c r="T14" s="44"/>
      <c r="U14" s="44"/>
      <c r="V14" s="44"/>
    </row>
    <row r="15" spans="1:24" ht="14.45" customHeight="1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 t="s">
        <v>187</v>
      </c>
      <c r="M15" s="53">
        <v>1.6511335519686577E-2</v>
      </c>
      <c r="N15" s="53">
        <v>0.51476374569134964</v>
      </c>
      <c r="O15" s="53">
        <v>0.13850093376078851</v>
      </c>
      <c r="P15" s="53">
        <v>0.66977601497182304</v>
      </c>
      <c r="Q15" s="47"/>
      <c r="R15" s="47"/>
      <c r="S15" s="51"/>
      <c r="T15" s="44"/>
      <c r="U15" s="44"/>
      <c r="V15" s="44"/>
    </row>
    <row r="16" spans="1:24" ht="14.4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9" t="s">
        <v>170</v>
      </c>
      <c r="M16" s="53"/>
      <c r="N16" s="53"/>
      <c r="O16" s="53"/>
      <c r="P16" s="53"/>
      <c r="Q16" s="47"/>
      <c r="R16" s="47"/>
      <c r="S16" s="51"/>
      <c r="T16" s="44"/>
      <c r="U16" s="44"/>
      <c r="V16" s="44"/>
      <c r="W16" s="44"/>
      <c r="X16" s="44"/>
    </row>
    <row r="17" spans="1:24" ht="14.45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9">
        <v>2021</v>
      </c>
      <c r="L17" s="47"/>
      <c r="M17" s="53"/>
      <c r="N17" s="53"/>
      <c r="O17" s="53"/>
      <c r="P17" s="53"/>
      <c r="Q17" s="47"/>
      <c r="R17" s="47"/>
      <c r="S17" s="51"/>
      <c r="T17" s="44"/>
      <c r="U17" s="44"/>
      <c r="V17" s="44"/>
      <c r="W17" s="44"/>
      <c r="X17" s="44"/>
    </row>
    <row r="18" spans="1:24" ht="14.45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 t="s">
        <v>186</v>
      </c>
      <c r="M18" s="53">
        <v>-1.0739643571398754</v>
      </c>
      <c r="N18" s="53">
        <v>3.4434542358775876E-2</v>
      </c>
      <c r="O18" s="53">
        <v>-2.2300022186595205</v>
      </c>
      <c r="P18" s="53">
        <v>-3.2695320334406293</v>
      </c>
      <c r="Q18" s="47"/>
      <c r="R18" s="47"/>
      <c r="S18" s="51"/>
      <c r="T18" s="44"/>
      <c r="U18" s="44"/>
      <c r="V18" s="44"/>
    </row>
    <row r="19" spans="1:24" ht="14.45" customHeight="1" x14ac:dyDescent="0.2">
      <c r="A19" s="47"/>
      <c r="B19" s="119" t="s">
        <v>237</v>
      </c>
      <c r="C19" s="47"/>
      <c r="D19" s="47"/>
      <c r="E19" s="47"/>
      <c r="F19" s="47"/>
      <c r="G19" s="47"/>
      <c r="H19" s="47"/>
      <c r="I19" s="47"/>
      <c r="J19" s="47"/>
      <c r="K19" s="47"/>
      <c r="L19" s="47" t="s">
        <v>187</v>
      </c>
      <c r="M19" s="53">
        <v>6.3132615914153357E-3</v>
      </c>
      <c r="N19" s="53">
        <v>1.5716149917997739</v>
      </c>
      <c r="O19" s="53">
        <v>7.4509107640767054E-3</v>
      </c>
      <c r="P19" s="53">
        <v>1.5853791641552664</v>
      </c>
      <c r="Q19" s="47"/>
      <c r="R19" s="47"/>
      <c r="S19" s="51"/>
      <c r="T19" s="44"/>
      <c r="U19" s="44"/>
      <c r="V19" s="44"/>
    </row>
    <row r="20" spans="1:24" ht="14.45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9"/>
      <c r="M20" s="53"/>
      <c r="N20" s="53"/>
      <c r="O20" s="53"/>
      <c r="P20" s="53"/>
      <c r="Q20" s="47"/>
      <c r="R20" s="47"/>
      <c r="S20" s="51"/>
      <c r="T20" s="44"/>
      <c r="U20" s="44"/>
      <c r="V20" s="44"/>
      <c r="W20" s="44"/>
      <c r="X20" s="44"/>
    </row>
    <row r="21" spans="1:24" ht="14.45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9"/>
      <c r="L21" s="47"/>
      <c r="M21" s="51"/>
      <c r="N21" s="51"/>
      <c r="O21" s="51"/>
      <c r="P21" s="51"/>
      <c r="Q21" s="47"/>
      <c r="R21" s="47"/>
      <c r="S21" s="51"/>
      <c r="T21" s="44"/>
      <c r="U21" s="44"/>
      <c r="V21" s="44"/>
      <c r="W21" s="44"/>
      <c r="X21" s="44"/>
    </row>
    <row r="22" spans="1:24" ht="14.4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1"/>
      <c r="N22" s="51"/>
      <c r="O22" s="51"/>
      <c r="P22" s="51"/>
      <c r="Q22" s="47"/>
      <c r="R22" s="47"/>
      <c r="S22" s="51"/>
      <c r="T22" s="44"/>
      <c r="U22" s="44"/>
      <c r="V22" s="44"/>
    </row>
    <row r="23" spans="1:24" ht="14.4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1"/>
      <c r="N23" s="51"/>
      <c r="O23" s="51"/>
      <c r="P23" s="51"/>
      <c r="Q23" s="47"/>
      <c r="R23" s="47"/>
      <c r="S23" s="51"/>
      <c r="T23" s="44"/>
      <c r="U23" s="44"/>
      <c r="V23" s="44"/>
    </row>
    <row r="24" spans="1:24" ht="14.45" customHeight="1" x14ac:dyDescent="0.2">
      <c r="A24" s="47"/>
      <c r="B24" s="50" t="s">
        <v>569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9"/>
      <c r="S24" s="51"/>
      <c r="T24" s="44"/>
      <c r="U24" s="44"/>
      <c r="V24" s="44"/>
    </row>
    <row r="25" spans="1:24" ht="14.45" customHeight="1" x14ac:dyDescent="0.2">
      <c r="A25" s="47"/>
      <c r="B25" s="50" t="s">
        <v>568</v>
      </c>
      <c r="C25" s="47"/>
      <c r="D25" s="47"/>
      <c r="E25" s="47"/>
      <c r="F25" s="47"/>
      <c r="G25" s="47"/>
      <c r="H25" s="47"/>
      <c r="I25" s="47"/>
      <c r="J25" s="47"/>
      <c r="K25" s="47"/>
      <c r="L25" s="47" t="s">
        <v>564</v>
      </c>
      <c r="M25" s="47"/>
      <c r="N25" s="47"/>
      <c r="O25" s="47"/>
      <c r="P25" s="47"/>
      <c r="Q25" s="47"/>
      <c r="R25" s="61"/>
      <c r="S25" s="51"/>
      <c r="T25" s="44"/>
      <c r="U25" s="44"/>
      <c r="V25" s="44"/>
    </row>
    <row r="26" spans="1:24" ht="14.45" customHeight="1" x14ac:dyDescent="0.2">
      <c r="A26" s="47"/>
      <c r="B26" s="103" t="s">
        <v>567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 t="s">
        <v>263</v>
      </c>
      <c r="N26" s="47" t="s">
        <v>563</v>
      </c>
      <c r="O26" s="47" t="s">
        <v>562</v>
      </c>
      <c r="P26" s="47" t="s">
        <v>561</v>
      </c>
      <c r="Q26" s="47"/>
      <c r="R26" s="61"/>
      <c r="S26" s="51"/>
      <c r="T26" s="44"/>
      <c r="U26" s="44"/>
      <c r="V26" s="44"/>
    </row>
    <row r="27" spans="1:24" ht="14.4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9">
        <v>2018</v>
      </c>
      <c r="L27" s="47"/>
      <c r="M27" s="51"/>
      <c r="N27" s="51"/>
      <c r="O27" s="51"/>
      <c r="P27" s="51"/>
      <c r="Q27" s="47"/>
      <c r="R27" s="61"/>
      <c r="S27" s="51"/>
      <c r="T27" s="44"/>
      <c r="U27" s="44"/>
      <c r="V27" s="44"/>
    </row>
    <row r="28" spans="1:24" ht="14.4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9"/>
      <c r="L28" s="47" t="s">
        <v>560</v>
      </c>
      <c r="M28" s="53">
        <v>1.1845987430703104</v>
      </c>
      <c r="N28" s="53">
        <v>-4.6630866037046708E-3</v>
      </c>
      <c r="O28" s="53">
        <v>3.9246504843429446E-2</v>
      </c>
      <c r="P28" s="53">
        <v>1.2191821613100315</v>
      </c>
      <c r="Q28" s="47"/>
      <c r="R28" s="61"/>
      <c r="S28" s="47"/>
    </row>
    <row r="29" spans="1:24" ht="14.45" customHeight="1" x14ac:dyDescent="0.2">
      <c r="B29" s="47"/>
      <c r="C29" s="47"/>
      <c r="D29" s="47"/>
      <c r="E29" s="47"/>
      <c r="F29" s="47"/>
      <c r="G29" s="47"/>
      <c r="H29" s="47"/>
      <c r="I29" s="47"/>
      <c r="J29" s="47"/>
      <c r="K29" s="49"/>
      <c r="L29" s="47" t="s">
        <v>559</v>
      </c>
      <c r="M29" s="53">
        <v>-4.573094498783477E-3</v>
      </c>
      <c r="N29" s="53">
        <v>0.44382614011623372</v>
      </c>
      <c r="O29" s="53">
        <v>-0.12627779829683772</v>
      </c>
      <c r="P29" s="53">
        <v>0.31297524732061227</v>
      </c>
      <c r="Q29" s="47"/>
    </row>
    <row r="30" spans="1:24" ht="14.45" customHeight="1" x14ac:dyDescent="0.2">
      <c r="B30" s="47"/>
      <c r="C30" s="47"/>
      <c r="D30" s="47"/>
      <c r="E30" s="47"/>
      <c r="F30" s="47"/>
      <c r="G30" s="47"/>
      <c r="H30" s="47"/>
      <c r="I30" s="47"/>
      <c r="J30" s="47"/>
      <c r="K30" s="49"/>
      <c r="L30" s="47"/>
      <c r="M30" s="53"/>
      <c r="N30" s="53"/>
      <c r="O30" s="53"/>
      <c r="P30" s="53"/>
      <c r="Q30" s="47"/>
    </row>
    <row r="31" spans="1:24" ht="14.45" customHeight="1" x14ac:dyDescent="0.2">
      <c r="B31" s="47"/>
      <c r="C31" s="47"/>
      <c r="D31" s="47"/>
      <c r="E31" s="47"/>
      <c r="F31" s="47"/>
      <c r="G31" s="47"/>
      <c r="H31" s="47"/>
      <c r="I31" s="47"/>
      <c r="J31" s="47"/>
      <c r="K31" s="59">
        <v>2019</v>
      </c>
      <c r="L31" s="60"/>
      <c r="M31" s="53"/>
      <c r="N31" s="53"/>
      <c r="O31" s="53"/>
      <c r="P31" s="53"/>
      <c r="Q31" s="47"/>
    </row>
    <row r="32" spans="1:24" ht="14.45" customHeight="1" x14ac:dyDescent="0.2">
      <c r="B32" s="47"/>
      <c r="C32" s="47"/>
      <c r="D32" s="47"/>
      <c r="E32" s="47"/>
      <c r="F32" s="47"/>
      <c r="G32" s="47"/>
      <c r="H32" s="47"/>
      <c r="I32" s="47"/>
      <c r="J32" s="47"/>
      <c r="K32" s="59"/>
      <c r="L32" s="47" t="s">
        <v>560</v>
      </c>
      <c r="M32" s="53">
        <v>0.24515019023401188</v>
      </c>
      <c r="N32" s="53">
        <v>-1.0442029804224369</v>
      </c>
      <c r="O32" s="53">
        <v>1.0097036462752587</v>
      </c>
      <c r="P32" s="53">
        <v>0.21065085608685305</v>
      </c>
      <c r="Q32" s="47"/>
    </row>
    <row r="33" spans="2:17" ht="14.45" customHeight="1" x14ac:dyDescent="0.2">
      <c r="B33" s="47"/>
      <c r="C33" s="47"/>
      <c r="D33" s="47"/>
      <c r="E33" s="47"/>
      <c r="F33" s="47"/>
      <c r="G33" s="47"/>
      <c r="H33" s="47"/>
      <c r="I33" s="47"/>
      <c r="J33" s="47"/>
      <c r="K33" s="59"/>
      <c r="L33" s="47" t="s">
        <v>559</v>
      </c>
      <c r="M33" s="53">
        <v>-6.1676213384810738E-3</v>
      </c>
      <c r="N33" s="53">
        <v>0.23626616086532742</v>
      </c>
      <c r="O33" s="53">
        <v>-1.2395062274143109E-2</v>
      </c>
      <c r="P33" s="53">
        <v>0.21770347725270259</v>
      </c>
      <c r="Q33" s="47"/>
    </row>
    <row r="34" spans="2:17" ht="14.45" customHeight="1" x14ac:dyDescent="0.2">
      <c r="B34" s="47"/>
      <c r="C34" s="47"/>
      <c r="D34" s="47"/>
      <c r="E34" s="47"/>
      <c r="F34" s="47"/>
      <c r="G34" s="47"/>
      <c r="H34" s="47"/>
      <c r="I34" s="47"/>
      <c r="J34" s="47"/>
      <c r="K34" s="49"/>
      <c r="L34" s="47" t="s">
        <v>170</v>
      </c>
      <c r="M34" s="53"/>
      <c r="N34" s="53"/>
      <c r="O34" s="53"/>
      <c r="P34" s="53"/>
      <c r="Q34" s="47"/>
    </row>
    <row r="35" spans="2:17" ht="14.45" customHeight="1" x14ac:dyDescent="0.2">
      <c r="B35" s="47"/>
      <c r="C35" s="47"/>
      <c r="D35" s="47"/>
      <c r="E35" s="47"/>
      <c r="F35" s="47"/>
      <c r="G35" s="47"/>
      <c r="H35" s="47"/>
      <c r="I35" s="47"/>
      <c r="J35" s="47"/>
      <c r="K35" s="49">
        <v>2020</v>
      </c>
      <c r="L35" s="47"/>
      <c r="M35" s="53"/>
      <c r="N35" s="53"/>
      <c r="O35" s="53"/>
      <c r="P35" s="53"/>
      <c r="Q35" s="47"/>
    </row>
    <row r="36" spans="2:17" ht="14.45" customHeight="1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 t="s">
        <v>560</v>
      </c>
      <c r="M36" s="53">
        <v>-0.24623250809797237</v>
      </c>
      <c r="N36" s="53">
        <v>1.317927812565534</v>
      </c>
      <c r="O36" s="53">
        <v>2.7523591560683029</v>
      </c>
      <c r="P36" s="53">
        <v>3.8240544605358742</v>
      </c>
      <c r="Q36" s="47"/>
    </row>
    <row r="37" spans="2:17" ht="14.45" customHeight="1" x14ac:dyDescent="0.2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 t="s">
        <v>559</v>
      </c>
      <c r="M37" s="53">
        <v>1.6511335519686577E-2</v>
      </c>
      <c r="N37" s="53">
        <v>0.51476374569134964</v>
      </c>
      <c r="O37" s="53">
        <v>0.13850093376078851</v>
      </c>
      <c r="P37" s="53">
        <v>0.66977601497182304</v>
      </c>
      <c r="Q37" s="47"/>
    </row>
    <row r="38" spans="2:17" ht="14.45" customHeight="1" x14ac:dyDescent="0.2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9" t="s">
        <v>170</v>
      </c>
      <c r="M38" s="53"/>
      <c r="N38" s="53"/>
      <c r="O38" s="53"/>
      <c r="P38" s="53"/>
      <c r="Q38" s="47"/>
    </row>
    <row r="39" spans="2:17" ht="14.45" customHeight="1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9">
        <v>2021</v>
      </c>
      <c r="L39" s="47"/>
      <c r="M39" s="53"/>
      <c r="N39" s="53"/>
      <c r="O39" s="53"/>
      <c r="P39" s="53"/>
      <c r="Q39" s="47"/>
    </row>
    <row r="40" spans="2:17" ht="14.45" customHeight="1" x14ac:dyDescent="0.2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 t="s">
        <v>560</v>
      </c>
      <c r="M40" s="53">
        <v>-1.0739643571398754</v>
      </c>
      <c r="N40" s="53">
        <v>3.4434542358775876E-2</v>
      </c>
      <c r="O40" s="53">
        <v>-2.2300022186595205</v>
      </c>
      <c r="P40" s="53">
        <v>-3.2695320334406293</v>
      </c>
      <c r="Q40" s="47"/>
    </row>
    <row r="41" spans="2:17" ht="14.45" customHeight="1" x14ac:dyDescent="0.2">
      <c r="B41" s="119" t="s">
        <v>243</v>
      </c>
      <c r="C41" s="47"/>
      <c r="D41" s="47"/>
      <c r="E41" s="47"/>
      <c r="F41" s="47"/>
      <c r="G41" s="47"/>
      <c r="H41" s="47"/>
      <c r="I41" s="47"/>
      <c r="J41" s="47"/>
      <c r="K41" s="47"/>
      <c r="L41" s="47" t="s">
        <v>559</v>
      </c>
      <c r="M41" s="53">
        <v>6.3132615914153357E-3</v>
      </c>
      <c r="N41" s="53">
        <v>1.5716149917997739</v>
      </c>
      <c r="O41" s="53">
        <v>7.4509107640767054E-3</v>
      </c>
      <c r="P41" s="53">
        <v>1.5853791641552664</v>
      </c>
      <c r="Q41" s="47"/>
    </row>
    <row r="42" spans="2:17" ht="14.45" customHeight="1" x14ac:dyDescent="0.2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9"/>
      <c r="M42" s="53"/>
      <c r="N42" s="53"/>
      <c r="O42" s="53"/>
      <c r="P42" s="53"/>
      <c r="Q42" s="47"/>
    </row>
    <row r="43" spans="2:17" ht="14.45" customHeight="1" x14ac:dyDescent="0.2">
      <c r="B43" s="47"/>
      <c r="C43" s="47"/>
      <c r="D43" s="47"/>
      <c r="E43" s="47"/>
      <c r="F43" s="47"/>
      <c r="G43" s="47"/>
      <c r="H43" s="47"/>
      <c r="I43" s="47"/>
      <c r="J43" s="47"/>
      <c r="K43" s="49"/>
      <c r="L43" s="47"/>
      <c r="M43" s="51"/>
      <c r="N43" s="51"/>
      <c r="O43" s="51"/>
      <c r="P43" s="51"/>
      <c r="Q43" s="47"/>
    </row>
    <row r="44" spans="2:17" ht="14.45" customHeight="1" x14ac:dyDescent="0.2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51"/>
      <c r="N44" s="51"/>
      <c r="O44" s="51"/>
      <c r="P44" s="51"/>
      <c r="Q44" s="47"/>
    </row>
    <row r="45" spans="2:17" ht="14.45" customHeight="1" x14ac:dyDescent="0.2">
      <c r="M45" s="44"/>
      <c r="N45" s="44"/>
      <c r="O45" s="44"/>
      <c r="P45" s="44"/>
      <c r="Q45" s="44"/>
    </row>
    <row r="46" spans="2:17" ht="14.45" customHeight="1" x14ac:dyDescent="0.2">
      <c r="M46" s="44"/>
      <c r="N46" s="44"/>
      <c r="O46" s="44"/>
      <c r="P46" s="44"/>
      <c r="Q46" s="44"/>
    </row>
    <row r="47" spans="2:17" ht="14.45" customHeight="1" x14ac:dyDescent="0.2">
      <c r="M47" s="44"/>
      <c r="N47" s="44"/>
      <c r="O47" s="44"/>
      <c r="P47" s="44"/>
      <c r="Q47" s="44"/>
    </row>
    <row r="48" spans="2:17" ht="14.45" customHeight="1" x14ac:dyDescent="0.2">
      <c r="P48" s="44"/>
      <c r="Q48" s="44"/>
    </row>
    <row r="49" spans="16:17" ht="14.45" customHeight="1" x14ac:dyDescent="0.2">
      <c r="P49" s="44"/>
      <c r="Q49" s="44"/>
    </row>
    <row r="50" spans="16:17" ht="14.45" customHeight="1" x14ac:dyDescent="0.2">
      <c r="P50" s="44"/>
      <c r="Q50" s="44"/>
    </row>
    <row r="51" spans="16:17" ht="14.45" customHeight="1" x14ac:dyDescent="0.2">
      <c r="P51" s="44"/>
      <c r="Q51" s="44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14" zoomScaleNormal="100" workbookViewId="0">
      <selection activeCell="I36" sqref="I36"/>
    </sheetView>
  </sheetViews>
  <sheetFormatPr defaultColWidth="10" defaultRowHeight="14.45" customHeight="1" x14ac:dyDescent="0.2"/>
  <cols>
    <col min="1" max="16384" width="10" style="43"/>
  </cols>
  <sheetData>
    <row r="1" spans="1:22" ht="14.45" customHeight="1" x14ac:dyDescent="0.25">
      <c r="M1" s="44"/>
      <c r="N1" s="44"/>
      <c r="O1" s="44"/>
      <c r="P1" s="44"/>
      <c r="Q1"/>
      <c r="R1"/>
      <c r="S1" s="44"/>
      <c r="T1" s="44"/>
      <c r="U1" s="44"/>
      <c r="V1" s="44"/>
    </row>
    <row r="2" spans="1:22" ht="14.4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51"/>
      <c r="N2" s="51"/>
      <c r="O2" s="51"/>
      <c r="P2" s="51"/>
      <c r="Q2" s="61"/>
      <c r="R2" s="61"/>
      <c r="S2" s="44"/>
      <c r="T2" s="44"/>
      <c r="U2" s="44"/>
      <c r="V2" s="44"/>
    </row>
    <row r="3" spans="1:22" ht="14.45" customHeight="1" x14ac:dyDescent="0.2">
      <c r="A3" s="47"/>
      <c r="B3" s="50" t="s">
        <v>571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61"/>
      <c r="R3" s="61"/>
    </row>
    <row r="4" spans="1:22" ht="14.45" customHeight="1" x14ac:dyDescent="0.2">
      <c r="A4" s="47"/>
      <c r="B4" s="50" t="s">
        <v>570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2" ht="14.45" customHeight="1" x14ac:dyDescent="0.2">
      <c r="A5" s="47"/>
      <c r="B5" s="103" t="s">
        <v>572</v>
      </c>
      <c r="C5" s="47"/>
      <c r="D5" s="47"/>
      <c r="E5" s="47"/>
      <c r="F5" s="47"/>
      <c r="G5" s="47"/>
      <c r="H5" s="47"/>
      <c r="I5" s="47"/>
      <c r="J5" s="47"/>
      <c r="K5" s="47"/>
      <c r="L5" s="47" t="s">
        <v>188</v>
      </c>
      <c r="M5" s="47"/>
      <c r="N5" s="47"/>
      <c r="O5" s="47"/>
      <c r="P5" s="47"/>
      <c r="Q5" s="47"/>
      <c r="R5" s="47"/>
    </row>
    <row r="6" spans="1:22" ht="14.4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 t="s">
        <v>182</v>
      </c>
      <c r="N6" s="47" t="s">
        <v>183</v>
      </c>
      <c r="O6" s="47" t="s">
        <v>184</v>
      </c>
      <c r="P6" s="47" t="s">
        <v>185</v>
      </c>
      <c r="Q6" s="47"/>
      <c r="R6" s="47"/>
    </row>
    <row r="7" spans="1:22" ht="14.4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9">
        <v>2018</v>
      </c>
      <c r="L7" s="47"/>
      <c r="M7" s="51"/>
      <c r="N7" s="51"/>
      <c r="O7" s="51"/>
      <c r="P7" s="51"/>
      <c r="Q7" s="47"/>
      <c r="R7" s="47"/>
    </row>
    <row r="8" spans="1:22" ht="14.4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9"/>
      <c r="L8" s="47" t="s">
        <v>186</v>
      </c>
      <c r="M8" s="51">
        <v>-12.316307625881585</v>
      </c>
      <c r="N8" s="51">
        <v>3.9887518410949653E-2</v>
      </c>
      <c r="O8" s="51">
        <v>-20.538438764987905</v>
      </c>
      <c r="P8" s="51">
        <f>SUM(M8:O8)</f>
        <v>-32.814858872458544</v>
      </c>
      <c r="Q8" s="51"/>
      <c r="R8" s="47"/>
    </row>
    <row r="9" spans="1:22" ht="14.4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9"/>
      <c r="L9" s="47" t="s">
        <v>187</v>
      </c>
      <c r="M9" s="51">
        <v>4.1976283630876403E-2</v>
      </c>
      <c r="N9" s="51">
        <v>4.9244521118283497</v>
      </c>
      <c r="O9" s="51">
        <v>-1.3241809682947097</v>
      </c>
      <c r="P9" s="51">
        <f>SUM(M9:O9)</f>
        <v>3.6422474271645164</v>
      </c>
      <c r="Q9" s="51"/>
      <c r="R9" s="47"/>
    </row>
    <row r="10" spans="1:22" ht="14.4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9"/>
      <c r="L10" s="47"/>
      <c r="M10" s="51"/>
      <c r="N10" s="51"/>
      <c r="O10" s="51"/>
      <c r="P10" s="51"/>
      <c r="Q10" s="51"/>
      <c r="R10" s="47"/>
    </row>
    <row r="11" spans="1:22" ht="14.4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9">
        <v>2019</v>
      </c>
      <c r="L11" s="60"/>
      <c r="M11" s="51"/>
      <c r="N11" s="51"/>
      <c r="O11" s="51"/>
      <c r="P11" s="51"/>
      <c r="Q11" s="51"/>
      <c r="R11" s="47"/>
    </row>
    <row r="12" spans="1:22" ht="14.4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59"/>
      <c r="L12" s="47" t="s">
        <v>186</v>
      </c>
      <c r="M12" s="51">
        <v>-11.287957171182752</v>
      </c>
      <c r="N12" s="51">
        <v>-0.80829613792326294</v>
      </c>
      <c r="O12" s="51">
        <v>-18.109531892363584</v>
      </c>
      <c r="P12" s="51">
        <f>SUM(M12:O12)</f>
        <v>-30.205785201469599</v>
      </c>
      <c r="Q12" s="51"/>
      <c r="R12" s="47"/>
    </row>
    <row r="13" spans="1:22" ht="14.45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59"/>
      <c r="L13" s="47" t="s">
        <v>187</v>
      </c>
      <c r="M13" s="51">
        <v>3.7640277994635214E-2</v>
      </c>
      <c r="N13" s="51">
        <v>5.2135718335596621</v>
      </c>
      <c r="O13" s="51">
        <v>-1.3051027637616945</v>
      </c>
      <c r="P13" s="51">
        <f>SUM(M13:O13)</f>
        <v>3.9461093477926026</v>
      </c>
      <c r="Q13" s="51"/>
      <c r="R13" s="47"/>
    </row>
    <row r="14" spans="1:22" ht="14.4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9"/>
      <c r="L14" s="47" t="s">
        <v>170</v>
      </c>
      <c r="M14" s="51"/>
      <c r="N14" s="51"/>
      <c r="O14" s="51"/>
      <c r="P14" s="51"/>
      <c r="Q14" s="51"/>
      <c r="R14" s="47"/>
    </row>
    <row r="15" spans="1:22" ht="14.45" customHeight="1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9">
        <v>2020</v>
      </c>
      <c r="L15" s="47"/>
      <c r="M15" s="51"/>
      <c r="N15" s="51"/>
      <c r="O15" s="51"/>
      <c r="P15" s="51"/>
      <c r="Q15" s="51"/>
      <c r="R15" s="47"/>
    </row>
    <row r="16" spans="1:22" ht="14.4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186</v>
      </c>
      <c r="M16" s="51">
        <v>-12.121124381556607</v>
      </c>
      <c r="N16" s="51">
        <v>1.1980680131741852</v>
      </c>
      <c r="O16" s="51">
        <v>-15.977733304679692</v>
      </c>
      <c r="P16" s="51">
        <f>SUM(M16:O16)</f>
        <v>-26.900789673062114</v>
      </c>
      <c r="Q16" s="51"/>
      <c r="R16" s="47"/>
    </row>
    <row r="17" spans="1:18" ht="14.45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 t="s">
        <v>187</v>
      </c>
      <c r="M17" s="51">
        <v>5.3320466629921709E-2</v>
      </c>
      <c r="N17" s="51">
        <v>6.2238879444944724</v>
      </c>
      <c r="O17" s="51">
        <v>-0.7780092574828511</v>
      </c>
      <c r="P17" s="51">
        <f>SUM(M17:O17)</f>
        <v>5.499199153641543</v>
      </c>
      <c r="Q17" s="51"/>
      <c r="R17" s="47"/>
    </row>
    <row r="18" spans="1:18" ht="14.45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9" t="s">
        <v>170</v>
      </c>
      <c r="M18" s="51"/>
      <c r="N18" s="51"/>
      <c r="O18" s="51"/>
      <c r="P18" s="51"/>
      <c r="Q18" s="51"/>
      <c r="R18" s="47"/>
    </row>
    <row r="19" spans="1:18" ht="14.45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9">
        <v>2021</v>
      </c>
      <c r="L19" s="47"/>
      <c r="M19" s="51"/>
      <c r="N19" s="51"/>
      <c r="O19" s="51"/>
      <c r="P19" s="51"/>
      <c r="Q19" s="51"/>
      <c r="R19" s="47"/>
    </row>
    <row r="20" spans="1:18" ht="14.45" customHeight="1" x14ac:dyDescent="0.2">
      <c r="A20" s="47"/>
      <c r="B20" s="119" t="s">
        <v>237</v>
      </c>
      <c r="C20" s="47"/>
      <c r="D20" s="47"/>
      <c r="E20" s="47"/>
      <c r="F20" s="47"/>
      <c r="G20" s="47"/>
      <c r="H20" s="47"/>
      <c r="I20" s="47"/>
      <c r="J20" s="47"/>
      <c r="K20" s="47"/>
      <c r="L20" s="47" t="s">
        <v>186</v>
      </c>
      <c r="M20" s="51">
        <v>-10.400994008217435</v>
      </c>
      <c r="N20" s="51">
        <v>1.6638793759080399</v>
      </c>
      <c r="O20" s="51">
        <v>-16.921693242369855</v>
      </c>
      <c r="P20" s="51">
        <f>SUM(M20:O20)</f>
        <v>-25.658807874679248</v>
      </c>
      <c r="Q20" s="51"/>
      <c r="R20" s="47"/>
    </row>
    <row r="21" spans="1:18" ht="14.45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 t="s">
        <v>187</v>
      </c>
      <c r="M21" s="51">
        <v>6.0706194498417812E-2</v>
      </c>
      <c r="N21" s="51">
        <v>8.0645487963207731</v>
      </c>
      <c r="O21" s="51">
        <v>-1.0936183639222223</v>
      </c>
      <c r="P21" s="51">
        <f>SUM(M21:O21)</f>
        <v>7.0316366268969679</v>
      </c>
      <c r="Q21" s="51"/>
      <c r="R21" s="47"/>
    </row>
    <row r="22" spans="1:18" ht="14.4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1"/>
      <c r="N22" s="51"/>
      <c r="O22" s="51"/>
      <c r="P22" s="51"/>
      <c r="Q22" s="51"/>
      <c r="R22" s="47"/>
    </row>
    <row r="23" spans="1:18" ht="14.4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1"/>
      <c r="Q23" s="51"/>
      <c r="R23" s="47"/>
    </row>
    <row r="24" spans="1:18" ht="14.45" customHeight="1" x14ac:dyDescent="0.2">
      <c r="A24" s="47"/>
      <c r="B24" s="50" t="s">
        <v>574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1"/>
      <c r="Q24" s="51"/>
      <c r="R24" s="47"/>
    </row>
    <row r="25" spans="1:18" ht="14.45" customHeight="1" x14ac:dyDescent="0.2">
      <c r="A25" s="47"/>
      <c r="B25" s="50" t="s">
        <v>573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4.45" customHeight="1" x14ac:dyDescent="0.2">
      <c r="A26" s="47"/>
      <c r="B26" s="103" t="s">
        <v>575</v>
      </c>
      <c r="C26" s="47"/>
      <c r="D26" s="47"/>
      <c r="E26" s="47"/>
      <c r="F26" s="47"/>
      <c r="G26" s="47"/>
      <c r="H26" s="47"/>
      <c r="I26" s="47"/>
      <c r="J26" s="47"/>
      <c r="K26" s="47"/>
      <c r="L26" s="47" t="s">
        <v>564</v>
      </c>
      <c r="M26" s="47"/>
      <c r="N26" s="47"/>
      <c r="O26" s="47"/>
      <c r="P26" s="47"/>
      <c r="Q26" s="47"/>
      <c r="R26" s="47"/>
    </row>
    <row r="27" spans="1:18" ht="14.4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 t="s">
        <v>263</v>
      </c>
      <c r="N27" s="47" t="s">
        <v>563</v>
      </c>
      <c r="O27" s="47" t="s">
        <v>562</v>
      </c>
      <c r="P27" s="47" t="s">
        <v>561</v>
      </c>
      <c r="Q27" s="47"/>
      <c r="R27" s="47"/>
    </row>
    <row r="28" spans="1:18" ht="14.4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9">
        <v>2018</v>
      </c>
      <c r="L28" s="47"/>
      <c r="M28" s="51"/>
      <c r="N28" s="51"/>
      <c r="O28" s="51"/>
      <c r="P28" s="51"/>
      <c r="Q28" s="47"/>
      <c r="R28" s="47"/>
    </row>
    <row r="29" spans="1:18" ht="14.45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9"/>
      <c r="L29" s="47" t="s">
        <v>560</v>
      </c>
      <c r="M29" s="51">
        <v>-12.316307625881585</v>
      </c>
      <c r="N29" s="51">
        <v>3.9887518410949653E-2</v>
      </c>
      <c r="O29" s="51">
        <v>-20.538438764987905</v>
      </c>
      <c r="P29" s="51">
        <f>SUM(M29:O29)</f>
        <v>-32.814858872458544</v>
      </c>
      <c r="Q29" s="51"/>
      <c r="R29" s="47"/>
    </row>
    <row r="30" spans="1:18" ht="14.4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9"/>
      <c r="L30" s="47" t="s">
        <v>559</v>
      </c>
      <c r="M30" s="51">
        <v>4.1976283630876403E-2</v>
      </c>
      <c r="N30" s="51">
        <v>4.9244521118283497</v>
      </c>
      <c r="O30" s="51">
        <v>-1.3241809682947097</v>
      </c>
      <c r="P30" s="51">
        <f>SUM(M30:O30)</f>
        <v>3.6422474271645164</v>
      </c>
      <c r="Q30" s="51"/>
      <c r="R30" s="47"/>
    </row>
    <row r="31" spans="1:18" ht="14.45" customHeight="1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9"/>
      <c r="L31" s="47"/>
      <c r="M31" s="51"/>
      <c r="N31" s="51"/>
      <c r="O31" s="51"/>
      <c r="P31" s="51"/>
      <c r="Q31" s="51"/>
      <c r="R31" s="47"/>
    </row>
    <row r="32" spans="1:18" ht="14.4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59">
        <v>2019</v>
      </c>
      <c r="L32" s="60"/>
      <c r="M32" s="51"/>
      <c r="N32" s="51"/>
      <c r="O32" s="51"/>
      <c r="P32" s="51"/>
      <c r="Q32" s="51"/>
    </row>
    <row r="33" spans="1:17" ht="14.45" customHeight="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59"/>
      <c r="L33" s="47" t="s">
        <v>560</v>
      </c>
      <c r="M33" s="51">
        <v>-11.287957171182752</v>
      </c>
      <c r="N33" s="51">
        <v>-0.80829613792326294</v>
      </c>
      <c r="O33" s="51">
        <v>-18.109531892363584</v>
      </c>
      <c r="P33" s="51">
        <f>SUM(M33:O33)</f>
        <v>-30.205785201469599</v>
      </c>
      <c r="Q33" s="51"/>
    </row>
    <row r="34" spans="1:17" ht="14.4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59"/>
      <c r="L34" s="47" t="s">
        <v>559</v>
      </c>
      <c r="M34" s="51">
        <v>3.7640277994635214E-2</v>
      </c>
      <c r="N34" s="51">
        <v>5.2135718335596621</v>
      </c>
      <c r="O34" s="51">
        <v>-1.3051027637616945</v>
      </c>
      <c r="P34" s="51">
        <f>SUM(M34:O34)</f>
        <v>3.9461093477926026</v>
      </c>
      <c r="Q34" s="51"/>
    </row>
    <row r="35" spans="1:17" ht="14.45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9"/>
      <c r="L35" s="47" t="s">
        <v>170</v>
      </c>
      <c r="M35" s="51"/>
      <c r="N35" s="51"/>
      <c r="O35" s="51"/>
      <c r="P35" s="51"/>
      <c r="Q35" s="51"/>
    </row>
    <row r="36" spans="1:17" ht="14.4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9">
        <v>2020</v>
      </c>
      <c r="L36" s="47"/>
      <c r="M36" s="51"/>
      <c r="N36" s="51"/>
      <c r="O36" s="51"/>
      <c r="P36" s="51"/>
      <c r="Q36" s="51"/>
    </row>
    <row r="37" spans="1:17" ht="14.45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 t="s">
        <v>560</v>
      </c>
      <c r="M37" s="51">
        <v>-12.121124381556607</v>
      </c>
      <c r="N37" s="51">
        <v>1.1980680131741852</v>
      </c>
      <c r="O37" s="51">
        <v>-15.977733304679692</v>
      </c>
      <c r="P37" s="51">
        <f>SUM(M37:O37)</f>
        <v>-26.900789673062114</v>
      </c>
      <c r="Q37" s="51"/>
    </row>
    <row r="38" spans="1:17" ht="14.4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 t="s">
        <v>559</v>
      </c>
      <c r="M38" s="51">
        <v>5.3320466629921709E-2</v>
      </c>
      <c r="N38" s="51">
        <v>6.2238879444944724</v>
      </c>
      <c r="O38" s="51">
        <v>-0.7780092574828511</v>
      </c>
      <c r="P38" s="51">
        <f>SUM(M38:O38)</f>
        <v>5.499199153641543</v>
      </c>
      <c r="Q38" s="51"/>
    </row>
    <row r="39" spans="1:17" ht="14.45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9" t="s">
        <v>170</v>
      </c>
      <c r="M39" s="51"/>
      <c r="N39" s="51"/>
      <c r="O39" s="51"/>
      <c r="P39" s="51"/>
      <c r="Q39" s="51"/>
    </row>
    <row r="40" spans="1:17" ht="14.4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9">
        <v>2021</v>
      </c>
      <c r="L40" s="47"/>
      <c r="M40" s="51"/>
      <c r="N40" s="51"/>
      <c r="O40" s="51"/>
      <c r="P40" s="51"/>
      <c r="Q40" s="51"/>
    </row>
    <row r="41" spans="1:17" ht="14.45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 t="s">
        <v>560</v>
      </c>
      <c r="M41" s="51">
        <v>-10.400994008217435</v>
      </c>
      <c r="N41" s="51">
        <v>1.6638793759080399</v>
      </c>
      <c r="O41" s="51">
        <v>-16.921693242369855</v>
      </c>
      <c r="P41" s="51">
        <f>SUM(M41:O41)</f>
        <v>-25.658807874679248</v>
      </c>
      <c r="Q41" s="51"/>
    </row>
    <row r="42" spans="1:17" ht="14.45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 t="s">
        <v>559</v>
      </c>
      <c r="M42" s="51">
        <v>6.0706194498417812E-2</v>
      </c>
      <c r="N42" s="51">
        <v>8.0645487963207731</v>
      </c>
      <c r="O42" s="51">
        <v>-1.0936183639222223</v>
      </c>
      <c r="P42" s="51">
        <f>SUM(M42:O42)</f>
        <v>7.0316366268969679</v>
      </c>
      <c r="Q42" s="51"/>
    </row>
    <row r="43" spans="1:17" ht="14.45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51"/>
      <c r="N43" s="51"/>
      <c r="O43" s="51"/>
      <c r="P43" s="51"/>
      <c r="Q43" s="51"/>
    </row>
    <row r="44" spans="1:17" ht="14.45" customHeight="1" x14ac:dyDescent="0.2">
      <c r="B44" s="162" t="s">
        <v>243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opLeftCell="A13" zoomScaleNormal="100" workbookViewId="0">
      <selection activeCell="I36" sqref="I36"/>
    </sheetView>
  </sheetViews>
  <sheetFormatPr defaultRowHeight="15" x14ac:dyDescent="0.25"/>
  <cols>
    <col min="1" max="16384" width="9.140625" style="62"/>
  </cols>
  <sheetData>
    <row r="2" spans="2:15" x14ac:dyDescent="0.25">
      <c r="B2" s="166" t="s">
        <v>581</v>
      </c>
    </row>
    <row r="3" spans="2:15" x14ac:dyDescent="0.25">
      <c r="B3" s="166" t="s">
        <v>580</v>
      </c>
      <c r="L3" s="163" t="s">
        <v>576</v>
      </c>
      <c r="M3" s="163" t="s">
        <v>577</v>
      </c>
      <c r="N3" s="163" t="s">
        <v>578</v>
      </c>
      <c r="O3" s="163" t="s">
        <v>579</v>
      </c>
    </row>
    <row r="4" spans="2:15" x14ac:dyDescent="0.25">
      <c r="B4" s="165" t="s">
        <v>582</v>
      </c>
      <c r="L4" s="62" t="s">
        <v>190</v>
      </c>
      <c r="M4" s="62" t="s">
        <v>191</v>
      </c>
      <c r="N4" s="62" t="s">
        <v>192</v>
      </c>
      <c r="O4" s="62" t="s">
        <v>193</v>
      </c>
    </row>
    <row r="5" spans="2:15" x14ac:dyDescent="0.25">
      <c r="K5" s="62">
        <v>2017</v>
      </c>
      <c r="L5" s="66">
        <v>5.6342918278913636</v>
      </c>
      <c r="M5" s="66">
        <v>2.3236847810983643</v>
      </c>
      <c r="N5" s="66">
        <v>1.5025107471277657</v>
      </c>
      <c r="O5" s="66">
        <v>2.5564280527312757</v>
      </c>
    </row>
    <row r="6" spans="2:15" x14ac:dyDescent="0.25">
      <c r="K6" s="62">
        <v>2018</v>
      </c>
      <c r="L6" s="66">
        <v>5.2320022290110391</v>
      </c>
      <c r="M6" s="66">
        <v>1.8426030686733836</v>
      </c>
      <c r="N6" s="66">
        <v>1.6686424593550617</v>
      </c>
      <c r="O6" s="66">
        <v>2.8610452929710064</v>
      </c>
    </row>
    <row r="7" spans="2:15" x14ac:dyDescent="0.25">
      <c r="K7" s="62">
        <v>2019</v>
      </c>
      <c r="L7" s="66">
        <v>5.2961569756144184</v>
      </c>
      <c r="M7" s="66">
        <v>2.6315207132073928</v>
      </c>
      <c r="N7" s="66">
        <v>1.6905108671471905</v>
      </c>
      <c r="O7" s="66">
        <v>3.2653282560737282</v>
      </c>
    </row>
    <row r="8" spans="2:15" x14ac:dyDescent="0.25">
      <c r="K8" s="62">
        <v>2020</v>
      </c>
      <c r="L8" s="66">
        <v>6.5072117830010496</v>
      </c>
      <c r="M8" s="66">
        <v>2.6528453473590745</v>
      </c>
      <c r="N8" s="66">
        <v>1.1955827102620527</v>
      </c>
      <c r="O8" s="66">
        <v>3.6611178248334717</v>
      </c>
    </row>
    <row r="9" spans="2:15" x14ac:dyDescent="0.25">
      <c r="K9" s="62">
        <v>2021</v>
      </c>
      <c r="L9" s="66">
        <v>7.8738249305189401</v>
      </c>
      <c r="M9" s="66">
        <v>2.4417351372436706</v>
      </c>
      <c r="N9" s="66">
        <v>1.2453663590790953</v>
      </c>
      <c r="O9" s="66">
        <v>4.3092412408718586</v>
      </c>
    </row>
    <row r="19" spans="2:2" x14ac:dyDescent="0.25">
      <c r="B19" s="165" t="s">
        <v>583</v>
      </c>
    </row>
    <row r="25" spans="2:2" x14ac:dyDescent="0.25">
      <c r="B25" s="166" t="s">
        <v>585</v>
      </c>
    </row>
    <row r="26" spans="2:2" x14ac:dyDescent="0.25">
      <c r="B26" s="166" t="s">
        <v>584</v>
      </c>
    </row>
    <row r="27" spans="2:2" x14ac:dyDescent="0.25">
      <c r="B27" s="165" t="s">
        <v>586</v>
      </c>
    </row>
    <row r="42" spans="2:2" x14ac:dyDescent="0.25">
      <c r="B42" s="165" t="s">
        <v>587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zoomScaleNormal="100" workbookViewId="0">
      <selection activeCell="I36" sqref="I36"/>
    </sheetView>
  </sheetViews>
  <sheetFormatPr defaultRowHeight="14.25" x14ac:dyDescent="0.2"/>
  <cols>
    <col min="1" max="9" width="9.140625" style="63"/>
    <col min="10" max="10" width="10.140625" style="63" bestFit="1" customWidth="1"/>
    <col min="11" max="11" width="17.140625" style="63" customWidth="1"/>
    <col min="12" max="16384" width="9.140625" style="63"/>
  </cols>
  <sheetData>
    <row r="3" spans="2:11" x14ac:dyDescent="0.2">
      <c r="B3" s="166" t="s">
        <v>592</v>
      </c>
      <c r="K3" s="63" t="s">
        <v>588</v>
      </c>
    </row>
    <row r="4" spans="2:11" x14ac:dyDescent="0.2">
      <c r="B4" s="166" t="s">
        <v>591</v>
      </c>
      <c r="K4" s="167" t="s">
        <v>189</v>
      </c>
    </row>
    <row r="5" spans="2:11" x14ac:dyDescent="0.2">
      <c r="B5" s="165" t="s">
        <v>593</v>
      </c>
      <c r="J5" s="64">
        <v>2012</v>
      </c>
      <c r="K5" s="65">
        <v>9.84</v>
      </c>
    </row>
    <row r="6" spans="2:11" x14ac:dyDescent="0.2">
      <c r="B6" s="164"/>
      <c r="J6" s="64">
        <v>2013</v>
      </c>
      <c r="K6" s="65">
        <v>11.99</v>
      </c>
    </row>
    <row r="7" spans="2:11" x14ac:dyDescent="0.2">
      <c r="B7" s="166" t="s">
        <v>596</v>
      </c>
      <c r="J7" s="64">
        <v>2014</v>
      </c>
      <c r="K7" s="65">
        <v>12.32</v>
      </c>
    </row>
    <row r="8" spans="2:11" x14ac:dyDescent="0.2">
      <c r="B8" s="166" t="s">
        <v>595</v>
      </c>
      <c r="J8" s="64">
        <v>2015</v>
      </c>
      <c r="K8" s="65">
        <v>18.3</v>
      </c>
    </row>
    <row r="9" spans="2:11" x14ac:dyDescent="0.2">
      <c r="B9" s="165" t="s">
        <v>597</v>
      </c>
      <c r="J9" s="64">
        <v>2016</v>
      </c>
      <c r="K9" s="65">
        <v>27.23</v>
      </c>
    </row>
    <row r="10" spans="2:11" x14ac:dyDescent="0.2">
      <c r="J10" s="64">
        <v>2017</v>
      </c>
      <c r="K10" s="65">
        <v>36.28</v>
      </c>
    </row>
    <row r="11" spans="2:11" x14ac:dyDescent="0.2">
      <c r="J11" s="64">
        <v>2018</v>
      </c>
      <c r="K11" s="65">
        <v>37.659999999999997</v>
      </c>
    </row>
    <row r="12" spans="2:11" x14ac:dyDescent="0.2">
      <c r="J12" s="64">
        <v>2019</v>
      </c>
      <c r="K12" s="65">
        <v>36.68</v>
      </c>
    </row>
    <row r="13" spans="2:11" x14ac:dyDescent="0.2">
      <c r="J13" s="64">
        <v>2020</v>
      </c>
      <c r="K13" s="65">
        <v>29.18</v>
      </c>
    </row>
    <row r="14" spans="2:11" x14ac:dyDescent="0.2">
      <c r="J14" s="64">
        <v>2021</v>
      </c>
      <c r="K14" s="65">
        <v>25.7</v>
      </c>
    </row>
    <row r="15" spans="2:11" x14ac:dyDescent="0.2">
      <c r="J15" s="64"/>
    </row>
    <row r="24" spans="2:2" x14ac:dyDescent="0.2">
      <c r="B24" s="165" t="s">
        <v>594</v>
      </c>
    </row>
    <row r="25" spans="2:2" x14ac:dyDescent="0.2">
      <c r="B25" s="165" t="s">
        <v>598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topLeftCell="A10" zoomScaleNormal="100" workbookViewId="0">
      <selection activeCell="J38" sqref="J38"/>
    </sheetView>
  </sheetViews>
  <sheetFormatPr defaultColWidth="10.28515625" defaultRowHeight="14.45" customHeight="1" x14ac:dyDescent="0.2"/>
  <cols>
    <col min="1" max="8" width="10.28515625" style="27"/>
    <col min="9" max="9" width="24.42578125" style="27" customWidth="1"/>
    <col min="10" max="10" width="10.28515625" style="27"/>
    <col min="11" max="11" width="32.7109375" style="27" customWidth="1"/>
    <col min="12" max="16384" width="10.28515625" style="27"/>
  </cols>
  <sheetData>
    <row r="2" spans="1:17" ht="14.45" customHeight="1" x14ac:dyDescent="0.2">
      <c r="A2" s="1"/>
      <c r="B2" s="17" t="s">
        <v>258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45" customHeight="1" x14ac:dyDescent="0.2">
      <c r="A3" s="1"/>
      <c r="B3" s="17" t="s">
        <v>257</v>
      </c>
      <c r="C3" s="1"/>
      <c r="D3" s="1"/>
      <c r="E3" s="1"/>
      <c r="F3" s="1"/>
      <c r="G3" s="1"/>
      <c r="H3" s="1"/>
      <c r="I3" s="1"/>
      <c r="J3" s="1"/>
      <c r="K3" s="1"/>
      <c r="L3" s="1">
        <v>2017</v>
      </c>
      <c r="M3" s="1">
        <v>2018</v>
      </c>
      <c r="N3" s="1">
        <v>2019</v>
      </c>
      <c r="O3" s="1">
        <v>2020</v>
      </c>
      <c r="P3" s="1">
        <v>2021</v>
      </c>
    </row>
    <row r="4" spans="1:17" ht="14.45" customHeight="1" x14ac:dyDescent="0.2">
      <c r="A4" s="1"/>
      <c r="B4" s="103" t="s">
        <v>259</v>
      </c>
      <c r="C4" s="1"/>
      <c r="D4" s="1"/>
      <c r="E4" s="1"/>
      <c r="F4" s="1"/>
      <c r="G4" s="1"/>
      <c r="H4" s="1"/>
      <c r="J4" s="1" t="s">
        <v>272</v>
      </c>
      <c r="K4" s="1" t="s">
        <v>157</v>
      </c>
      <c r="L4" s="40">
        <v>-24.911720591934088</v>
      </c>
      <c r="M4" s="40">
        <v>-24.399585716500187</v>
      </c>
      <c r="N4" s="40">
        <v>-19.800917138852107</v>
      </c>
      <c r="O4" s="40">
        <v>-16.306285833997212</v>
      </c>
      <c r="P4" s="40">
        <v>-15.560738836143264</v>
      </c>
    </row>
    <row r="5" spans="1:17" ht="14.45" customHeight="1" x14ac:dyDescent="0.2">
      <c r="A5" s="1"/>
      <c r="B5" s="1"/>
      <c r="C5" s="1"/>
      <c r="D5" s="1"/>
      <c r="E5" s="1"/>
      <c r="F5" s="1"/>
      <c r="G5" s="1"/>
      <c r="H5" s="1"/>
      <c r="J5" s="1" t="s">
        <v>273</v>
      </c>
      <c r="K5" s="1" t="s">
        <v>266</v>
      </c>
      <c r="L5" s="40">
        <v>26.591710764816579</v>
      </c>
      <c r="M5" s="40">
        <v>26.77340372045089</v>
      </c>
      <c r="N5" s="40">
        <v>29.500967165775361</v>
      </c>
      <c r="O5" s="40">
        <v>37.761013773859958</v>
      </c>
      <c r="P5" s="40">
        <v>37.151882248801066</v>
      </c>
    </row>
    <row r="6" spans="1:17" ht="14.45" customHeight="1" x14ac:dyDescent="0.2">
      <c r="A6" s="1"/>
      <c r="B6" s="1"/>
      <c r="C6" s="1"/>
      <c r="D6" s="1"/>
      <c r="E6" s="1"/>
      <c r="F6" s="1"/>
      <c r="G6" s="1"/>
      <c r="H6" s="1"/>
      <c r="J6" s="1" t="s">
        <v>271</v>
      </c>
      <c r="K6" s="1" t="s">
        <v>267</v>
      </c>
      <c r="L6" s="40">
        <v>-51.503431356750667</v>
      </c>
      <c r="M6" s="40">
        <v>-51.172989436951077</v>
      </c>
      <c r="N6" s="40">
        <v>-49.301884304627464</v>
      </c>
      <c r="O6" s="40">
        <v>-54.067299607857166</v>
      </c>
      <c r="P6" s="40">
        <v>-52.712621084944331</v>
      </c>
    </row>
    <row r="7" spans="1:17" ht="14.45" customHeight="1" x14ac:dyDescent="0.2">
      <c r="A7" s="1"/>
      <c r="B7" s="1"/>
      <c r="C7" s="1"/>
      <c r="D7" s="1"/>
      <c r="E7" s="1"/>
      <c r="F7" s="1"/>
      <c r="G7" s="1"/>
      <c r="H7" s="1"/>
      <c r="J7" s="1" t="s">
        <v>262</v>
      </c>
      <c r="K7" s="1" t="s">
        <v>158</v>
      </c>
      <c r="L7" s="40">
        <v>58.426233938000792</v>
      </c>
      <c r="M7" s="40">
        <v>56.010092479220063</v>
      </c>
      <c r="N7" s="40">
        <v>55.731666056409729</v>
      </c>
      <c r="O7" s="40">
        <v>59.422357766305659</v>
      </c>
      <c r="P7" s="40">
        <v>57.610143946066358</v>
      </c>
    </row>
    <row r="8" spans="1:17" ht="14.45" customHeight="1" x14ac:dyDescent="0.2">
      <c r="A8" s="1"/>
      <c r="B8" s="1"/>
      <c r="C8" s="1"/>
      <c r="D8" s="1"/>
      <c r="E8" s="1"/>
      <c r="F8" s="1"/>
      <c r="G8" s="1"/>
      <c r="H8" s="1"/>
      <c r="J8" s="1" t="s">
        <v>268</v>
      </c>
      <c r="K8" s="1" t="s">
        <v>159</v>
      </c>
      <c r="L8" s="40">
        <v>-15.043016889569479</v>
      </c>
      <c r="M8" s="40">
        <v>-12.28330047435038</v>
      </c>
      <c r="N8" s="40">
        <v>-11.253674204354907</v>
      </c>
      <c r="O8" s="40">
        <v>-12.077223717268881</v>
      </c>
      <c r="P8" s="40">
        <v>-10.323796052737478</v>
      </c>
    </row>
    <row r="9" spans="1:17" ht="14.45" customHeight="1" x14ac:dyDescent="0.2">
      <c r="A9" s="1"/>
      <c r="B9" s="1"/>
      <c r="C9" s="1"/>
      <c r="D9" s="1"/>
      <c r="E9" s="1"/>
      <c r="F9" s="1"/>
      <c r="G9" s="1"/>
      <c r="H9" s="1"/>
      <c r="J9" s="1" t="s">
        <v>269</v>
      </c>
      <c r="K9" s="1" t="s">
        <v>160</v>
      </c>
      <c r="L9" s="40">
        <v>-23.243127978832625</v>
      </c>
      <c r="M9" s="40">
        <v>-21.883682534768472</v>
      </c>
      <c r="N9" s="40">
        <v>-19.473826435272233</v>
      </c>
      <c r="O9" s="40">
        <v>-16.803879174584566</v>
      </c>
      <c r="P9" s="40">
        <v>-18.335955912304925</v>
      </c>
    </row>
    <row r="10" spans="1:17" ht="14.45" customHeight="1" x14ac:dyDescent="0.2">
      <c r="A10" s="1"/>
      <c r="B10" s="1"/>
      <c r="C10" s="1"/>
      <c r="D10" s="1"/>
      <c r="E10" s="1"/>
      <c r="F10" s="1"/>
      <c r="G10" s="1"/>
      <c r="H10" s="1"/>
      <c r="J10" s="1" t="s">
        <v>270</v>
      </c>
      <c r="K10" s="1" t="s">
        <v>161</v>
      </c>
      <c r="L10" s="40">
        <v>6.4516216952179333</v>
      </c>
      <c r="M10" s="40">
        <v>4.9302942503497862</v>
      </c>
      <c r="N10" s="40">
        <v>4.4968017489927714</v>
      </c>
      <c r="O10" s="40">
        <v>7.2197588994076085</v>
      </c>
      <c r="P10" s="40">
        <v>8.2014902677771051</v>
      </c>
    </row>
    <row r="11" spans="1:17" ht="14.4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4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0"/>
      <c r="P12" s="1"/>
      <c r="Q12" s="1"/>
    </row>
    <row r="13" spans="1:17" ht="14.4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9"/>
      <c r="P13" s="31"/>
      <c r="Q13" s="1"/>
    </row>
    <row r="14" spans="1:17" ht="14.4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40"/>
      <c r="N14" s="40"/>
      <c r="O14" s="40"/>
      <c r="P14" s="40"/>
      <c r="Q14" s="1"/>
    </row>
    <row r="15" spans="1:17" ht="14.4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0"/>
      <c r="M15" s="40"/>
      <c r="N15" s="40"/>
      <c r="O15" s="40"/>
      <c r="P15" s="40"/>
      <c r="Q15" s="1"/>
    </row>
    <row r="16" spans="1:17" ht="14.4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0"/>
      <c r="M16" s="40"/>
      <c r="N16" s="40"/>
      <c r="O16" s="40"/>
      <c r="P16" s="40"/>
      <c r="Q16" s="1"/>
    </row>
    <row r="17" spans="1:17" ht="14.4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0"/>
      <c r="M17" s="40"/>
      <c r="N17" s="40"/>
      <c r="O17" s="40"/>
      <c r="P17" s="40"/>
      <c r="Q17" s="1"/>
    </row>
    <row r="18" spans="1:17" ht="14.4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0"/>
      <c r="M18" s="40"/>
      <c r="N18" s="40"/>
      <c r="O18" s="40"/>
      <c r="P18" s="40"/>
      <c r="Q18" s="1"/>
    </row>
    <row r="19" spans="1:17" ht="14.45" customHeight="1" x14ac:dyDescent="0.2">
      <c r="A19" s="1"/>
      <c r="B19" s="106" t="s">
        <v>237</v>
      </c>
      <c r="C19" s="1"/>
      <c r="D19" s="1"/>
      <c r="E19" s="1"/>
      <c r="F19" s="1"/>
      <c r="G19" s="1"/>
      <c r="H19" s="1"/>
      <c r="I19" s="1"/>
      <c r="J19" s="1"/>
      <c r="K19" s="1"/>
      <c r="L19" s="40"/>
      <c r="M19" s="40"/>
      <c r="N19" s="40"/>
      <c r="O19" s="40"/>
      <c r="P19" s="40"/>
      <c r="Q19" s="1"/>
    </row>
    <row r="20" spans="1:17" ht="14.4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0"/>
      <c r="M20" s="40"/>
      <c r="N20" s="40"/>
      <c r="O20" s="40"/>
      <c r="P20" s="40"/>
      <c r="Q20" s="1"/>
    </row>
    <row r="21" spans="1:17" ht="14.4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0"/>
      <c r="M21" s="40"/>
      <c r="N21" s="40"/>
      <c r="O21" s="40"/>
      <c r="P21" s="40"/>
      <c r="Q21" s="1"/>
    </row>
    <row r="22" spans="1:17" ht="14.45" customHeight="1" x14ac:dyDescent="0.2">
      <c r="A22" s="1"/>
      <c r="C22" s="1"/>
      <c r="D22" s="1"/>
      <c r="E22" s="1"/>
      <c r="F22" s="1"/>
      <c r="G22" s="1"/>
      <c r="H22" s="1"/>
      <c r="I22" s="1"/>
      <c r="J22" s="1"/>
      <c r="K22" s="1"/>
      <c r="L22" s="40"/>
      <c r="M22" s="40"/>
      <c r="N22" s="40"/>
      <c r="O22" s="40"/>
      <c r="P22" s="40"/>
      <c r="Q22" s="1"/>
    </row>
    <row r="23" spans="1:17" ht="14.4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customHeight="1" x14ac:dyDescent="0.2">
      <c r="B25" s="17" t="s">
        <v>261</v>
      </c>
    </row>
    <row r="26" spans="1:17" ht="14.45" customHeight="1" x14ac:dyDescent="0.2">
      <c r="B26" s="17" t="s">
        <v>260</v>
      </c>
    </row>
    <row r="27" spans="1:17" ht="14.45" customHeight="1" x14ac:dyDescent="0.2">
      <c r="B27" s="106" t="s">
        <v>274</v>
      </c>
    </row>
    <row r="42" spans="2:2" ht="14.45" customHeight="1" x14ac:dyDescent="0.2">
      <c r="B42" s="106" t="s">
        <v>243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zoomScaleNormal="100" workbookViewId="0">
      <selection activeCell="I36" sqref="I36"/>
    </sheetView>
  </sheetViews>
  <sheetFormatPr defaultRowHeight="15" x14ac:dyDescent="0.25"/>
  <cols>
    <col min="1" max="16384" width="9.140625" style="68"/>
  </cols>
  <sheetData>
    <row r="3" spans="2:12" x14ac:dyDescent="0.25">
      <c r="B3" s="157" t="s">
        <v>600</v>
      </c>
      <c r="L3" s="68" t="s">
        <v>589</v>
      </c>
    </row>
    <row r="4" spans="2:12" x14ac:dyDescent="0.25">
      <c r="B4" s="157" t="s">
        <v>599</v>
      </c>
      <c r="L4" s="68" t="s">
        <v>201</v>
      </c>
    </row>
    <row r="5" spans="2:12" x14ac:dyDescent="0.25">
      <c r="B5" s="156" t="s">
        <v>601</v>
      </c>
      <c r="K5" s="68">
        <v>2011</v>
      </c>
      <c r="L5" s="169">
        <v>19.776699194032577</v>
      </c>
    </row>
    <row r="6" spans="2:12" x14ac:dyDescent="0.25">
      <c r="B6" s="84"/>
      <c r="K6" s="68">
        <v>2012</v>
      </c>
      <c r="L6" s="169">
        <v>20.916346451085271</v>
      </c>
    </row>
    <row r="7" spans="2:12" x14ac:dyDescent="0.25">
      <c r="B7" s="157" t="s">
        <v>607</v>
      </c>
      <c r="K7" s="68">
        <v>2013</v>
      </c>
      <c r="L7" s="169">
        <v>26.995668472445402</v>
      </c>
    </row>
    <row r="8" spans="2:12" x14ac:dyDescent="0.25">
      <c r="B8" s="157" t="s">
        <v>606</v>
      </c>
      <c r="K8" s="68">
        <v>2014</v>
      </c>
      <c r="L8" s="169">
        <v>28.632186316520496</v>
      </c>
    </row>
    <row r="9" spans="2:12" x14ac:dyDescent="0.25">
      <c r="B9" s="156" t="s">
        <v>608</v>
      </c>
      <c r="K9" s="68">
        <v>2015</v>
      </c>
      <c r="L9" s="169">
        <v>34.611795014375041</v>
      </c>
    </row>
    <row r="10" spans="2:12" x14ac:dyDescent="0.25">
      <c r="K10" s="68">
        <v>2016</v>
      </c>
      <c r="L10" s="169">
        <v>45.820074536057128</v>
      </c>
    </row>
    <row r="11" spans="2:12" x14ac:dyDescent="0.25">
      <c r="K11" s="68">
        <v>2017</v>
      </c>
      <c r="L11" s="169">
        <v>61.644846532099145</v>
      </c>
    </row>
    <row r="12" spans="2:12" x14ac:dyDescent="0.25">
      <c r="K12" s="68">
        <v>2018</v>
      </c>
      <c r="L12" s="169">
        <v>59.18446044255974</v>
      </c>
    </row>
    <row r="13" spans="2:12" x14ac:dyDescent="0.25">
      <c r="K13" s="68">
        <v>2019</v>
      </c>
      <c r="L13" s="169">
        <v>58.543507436858725</v>
      </c>
    </row>
    <row r="14" spans="2:12" x14ac:dyDescent="0.25">
      <c r="K14" s="68">
        <v>2020</v>
      </c>
      <c r="L14" s="169">
        <v>62.3919364103634</v>
      </c>
    </row>
    <row r="15" spans="2:12" x14ac:dyDescent="0.25">
      <c r="K15" s="68">
        <v>2021</v>
      </c>
      <c r="L15" s="169">
        <v>62.264477312146852</v>
      </c>
    </row>
    <row r="24" spans="2:2" x14ac:dyDescent="0.25">
      <c r="B24" s="156" t="s">
        <v>544</v>
      </c>
    </row>
    <row r="25" spans="2:2" x14ac:dyDescent="0.25">
      <c r="B25" s="156" t="s">
        <v>243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2"/>
  <sheetViews>
    <sheetView zoomScaleNormal="100" workbookViewId="0">
      <selection activeCell="I36" sqref="I36"/>
    </sheetView>
  </sheetViews>
  <sheetFormatPr defaultRowHeight="15" x14ac:dyDescent="0.25"/>
  <sheetData>
    <row r="3" spans="2:11" x14ac:dyDescent="0.25">
      <c r="B3" s="17" t="s">
        <v>603</v>
      </c>
      <c r="K3" t="s">
        <v>590</v>
      </c>
    </row>
    <row r="4" spans="2:11" x14ac:dyDescent="0.25">
      <c r="B4" s="17" t="s">
        <v>602</v>
      </c>
      <c r="K4" t="s">
        <v>200</v>
      </c>
    </row>
    <row r="5" spans="2:11" x14ac:dyDescent="0.25">
      <c r="B5" s="106" t="s">
        <v>604</v>
      </c>
      <c r="J5" t="s">
        <v>138</v>
      </c>
      <c r="K5" s="168">
        <v>144.02222088172644</v>
      </c>
    </row>
    <row r="6" spans="2:11" x14ac:dyDescent="0.25">
      <c r="B6" s="106"/>
      <c r="J6" t="s">
        <v>43</v>
      </c>
      <c r="K6" s="168">
        <v>67.712567560558668</v>
      </c>
    </row>
    <row r="7" spans="2:11" x14ac:dyDescent="0.25">
      <c r="B7" s="17" t="s">
        <v>610</v>
      </c>
      <c r="J7" t="s">
        <v>195</v>
      </c>
      <c r="K7" s="168">
        <v>54.171347621580061</v>
      </c>
    </row>
    <row r="8" spans="2:11" x14ac:dyDescent="0.25">
      <c r="B8" s="17" t="s">
        <v>609</v>
      </c>
      <c r="J8" t="s">
        <v>196</v>
      </c>
      <c r="K8" s="168">
        <v>42.567380826443987</v>
      </c>
    </row>
    <row r="9" spans="2:11" x14ac:dyDescent="0.25">
      <c r="B9" s="106" t="s">
        <v>611</v>
      </c>
      <c r="J9" t="s">
        <v>38</v>
      </c>
      <c r="K9" s="168">
        <v>27.498521591448569</v>
      </c>
    </row>
    <row r="10" spans="2:11" x14ac:dyDescent="0.25">
      <c r="J10" t="s">
        <v>36</v>
      </c>
      <c r="K10" s="168">
        <v>27.0751617297019</v>
      </c>
    </row>
    <row r="11" spans="2:11" x14ac:dyDescent="0.25">
      <c r="J11" t="s">
        <v>40</v>
      </c>
      <c r="K11" s="168">
        <v>26.538624615460467</v>
      </c>
    </row>
    <row r="12" spans="2:11" x14ac:dyDescent="0.25">
      <c r="J12" t="s">
        <v>47</v>
      </c>
      <c r="K12" s="168">
        <v>25.848625020581</v>
      </c>
    </row>
    <row r="13" spans="2:11" x14ac:dyDescent="0.25">
      <c r="J13" t="s">
        <v>126</v>
      </c>
      <c r="K13" s="168">
        <v>20.984036754141169</v>
      </c>
    </row>
    <row r="14" spans="2:11" x14ac:dyDescent="0.25">
      <c r="J14" t="s">
        <v>33</v>
      </c>
      <c r="K14" s="168">
        <v>10.764631436131642</v>
      </c>
    </row>
    <row r="15" spans="2:11" x14ac:dyDescent="0.25">
      <c r="J15" t="s">
        <v>30</v>
      </c>
      <c r="K15" s="168">
        <v>6.5241624896261454</v>
      </c>
    </row>
    <row r="16" spans="2:11" x14ac:dyDescent="0.25">
      <c r="J16" t="s">
        <v>44</v>
      </c>
      <c r="K16" s="168">
        <v>5.4957365990669196</v>
      </c>
    </row>
    <row r="17" spans="2:11" x14ac:dyDescent="0.25">
      <c r="J17" t="s">
        <v>197</v>
      </c>
      <c r="K17" s="168">
        <v>3.2040571112589591</v>
      </c>
    </row>
    <row r="24" spans="2:11" x14ac:dyDescent="0.25">
      <c r="B24" s="106" t="s">
        <v>605</v>
      </c>
    </row>
    <row r="25" spans="2:11" x14ac:dyDescent="0.25">
      <c r="B25" s="106" t="s">
        <v>612</v>
      </c>
    </row>
    <row r="42" spans="10:10" x14ac:dyDescent="0.25">
      <c r="J42" s="67"/>
    </row>
  </sheetData>
  <pageMargins left="0.7" right="0.7" top="0.75" bottom="0.75" header="0.3" footer="0.3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4"/>
  <sheetViews>
    <sheetView workbookViewId="0">
      <selection activeCell="E64" sqref="E64"/>
    </sheetView>
  </sheetViews>
  <sheetFormatPr defaultColWidth="10" defaultRowHeight="12" x14ac:dyDescent="0.2"/>
  <cols>
    <col min="1" max="1" width="10" style="120"/>
    <col min="2" max="2" width="37" style="120" customWidth="1"/>
    <col min="3" max="7" width="10.28515625" style="120" customWidth="1"/>
    <col min="8" max="8" width="10.7109375" style="170" customWidth="1"/>
    <col min="9" max="16384" width="10" style="120"/>
  </cols>
  <sheetData>
    <row r="5" spans="2:14" x14ac:dyDescent="0.2">
      <c r="B5" s="184"/>
      <c r="C5" s="184" t="s">
        <v>771</v>
      </c>
      <c r="D5" s="184"/>
      <c r="E5" s="184"/>
      <c r="F5" s="184"/>
      <c r="G5" s="184"/>
    </row>
    <row r="6" spans="2:14" x14ac:dyDescent="0.2">
      <c r="B6" s="174" t="s">
        <v>654</v>
      </c>
      <c r="C6" s="174">
        <v>2017</v>
      </c>
      <c r="D6" s="174">
        <v>2018</v>
      </c>
      <c r="E6" s="174">
        <v>2019</v>
      </c>
      <c r="F6" s="174">
        <v>2020</v>
      </c>
      <c r="G6" s="183" t="s">
        <v>770</v>
      </c>
    </row>
    <row r="7" spans="2:14" x14ac:dyDescent="0.2">
      <c r="B7" s="182" t="s">
        <v>653</v>
      </c>
      <c r="C7" s="181">
        <v>79.089500000000001</v>
      </c>
      <c r="D7" s="181">
        <v>24.1</v>
      </c>
      <c r="E7" s="181">
        <v>19.15523</v>
      </c>
      <c r="F7" s="181">
        <v>113.67659</v>
      </c>
      <c r="G7" s="181">
        <v>-51.060940000000002</v>
      </c>
      <c r="J7" s="186"/>
      <c r="K7" s="186"/>
      <c r="L7" s="186"/>
      <c r="M7" s="186"/>
      <c r="N7" s="186"/>
    </row>
    <row r="8" spans="2:14" x14ac:dyDescent="0.2">
      <c r="B8" s="180" t="s">
        <v>652</v>
      </c>
      <c r="C8" s="175">
        <v>259.34775999999999</v>
      </c>
      <c r="D8" s="175">
        <v>200.89892</v>
      </c>
      <c r="E8" s="175">
        <v>239.84941000000001</v>
      </c>
      <c r="F8" s="175">
        <v>280.32391999999999</v>
      </c>
      <c r="G8" s="175">
        <v>73.29325</v>
      </c>
      <c r="J8" s="186"/>
      <c r="K8" s="186"/>
      <c r="L8" s="186"/>
      <c r="M8" s="186"/>
      <c r="N8" s="186"/>
    </row>
    <row r="9" spans="2:14" x14ac:dyDescent="0.2">
      <c r="B9" s="180" t="s">
        <v>651</v>
      </c>
      <c r="C9" s="175">
        <v>3402.03289</v>
      </c>
      <c r="D9" s="175">
        <v>3497.4046800000001</v>
      </c>
      <c r="E9" s="175">
        <v>3579.0568600000001</v>
      </c>
      <c r="F9" s="175">
        <v>3388.7349199999999</v>
      </c>
      <c r="G9" s="175">
        <v>3795.4584199999999</v>
      </c>
      <c r="J9" s="186"/>
      <c r="K9" s="186"/>
      <c r="L9" s="186"/>
      <c r="M9" s="186"/>
      <c r="N9" s="186"/>
    </row>
    <row r="10" spans="2:14" x14ac:dyDescent="0.2">
      <c r="B10" s="180" t="s">
        <v>650</v>
      </c>
      <c r="C10" s="175">
        <v>3142.6851299999998</v>
      </c>
      <c r="D10" s="175">
        <v>3296.50576</v>
      </c>
      <c r="E10" s="175">
        <v>3339.2074499999999</v>
      </c>
      <c r="F10" s="175">
        <v>3108.4110000000001</v>
      </c>
      <c r="G10" s="175">
        <v>3722.16518</v>
      </c>
      <c r="H10" s="173"/>
      <c r="J10" s="186"/>
      <c r="K10" s="186"/>
      <c r="L10" s="186"/>
      <c r="M10" s="186"/>
      <c r="N10" s="186"/>
    </row>
    <row r="11" spans="2:14" x14ac:dyDescent="0.2">
      <c r="B11" s="180"/>
      <c r="C11" s="175"/>
      <c r="D11" s="175"/>
      <c r="E11" s="175"/>
      <c r="F11" s="175"/>
      <c r="G11" s="175"/>
      <c r="J11" s="186"/>
      <c r="K11" s="186"/>
      <c r="L11" s="186"/>
      <c r="M11" s="186"/>
      <c r="N11" s="186"/>
    </row>
    <row r="12" spans="2:14" x14ac:dyDescent="0.2">
      <c r="B12" s="180" t="s">
        <v>649</v>
      </c>
      <c r="C12" s="175">
        <v>124.62457999999999</v>
      </c>
      <c r="D12" s="175">
        <v>119.96731</v>
      </c>
      <c r="E12" s="175">
        <v>105.95205</v>
      </c>
      <c r="F12" s="175">
        <v>103.5284</v>
      </c>
      <c r="G12" s="175">
        <v>110.12844</v>
      </c>
      <c r="J12" s="186"/>
      <c r="K12" s="186"/>
      <c r="L12" s="186"/>
      <c r="M12" s="186"/>
      <c r="N12" s="186"/>
    </row>
    <row r="13" spans="2:14" x14ac:dyDescent="0.2">
      <c r="B13" s="180" t="s">
        <v>648</v>
      </c>
      <c r="C13" s="175">
        <v>40.711370000000002</v>
      </c>
      <c r="D13" s="175">
        <v>41.274059999999999</v>
      </c>
      <c r="E13" s="175">
        <v>47.276209999999999</v>
      </c>
      <c r="F13" s="175">
        <v>45.74277</v>
      </c>
      <c r="G13" s="175">
        <v>48.601889999999997</v>
      </c>
      <c r="H13" s="173"/>
      <c r="J13" s="186"/>
      <c r="K13" s="186"/>
      <c r="L13" s="186"/>
      <c r="M13" s="186"/>
      <c r="N13" s="186"/>
    </row>
    <row r="14" spans="2:14" x14ac:dyDescent="0.2">
      <c r="B14" s="180" t="s">
        <v>647</v>
      </c>
      <c r="C14" s="175">
        <v>32.571779999999997</v>
      </c>
      <c r="D14" s="175">
        <v>34.817839999999997</v>
      </c>
      <c r="E14" s="175">
        <v>23.284099999999999</v>
      </c>
      <c r="F14" s="175">
        <v>20.239509999999999</v>
      </c>
      <c r="G14" s="175">
        <v>14.1898</v>
      </c>
      <c r="J14" s="186"/>
      <c r="K14" s="186"/>
      <c r="L14" s="186"/>
      <c r="M14" s="186"/>
      <c r="N14" s="186"/>
    </row>
    <row r="15" spans="2:14" x14ac:dyDescent="0.2">
      <c r="B15" s="180" t="s">
        <v>646</v>
      </c>
      <c r="C15" s="175">
        <v>34.863280000000003</v>
      </c>
      <c r="D15" s="175">
        <v>32.065359999999998</v>
      </c>
      <c r="E15" s="175">
        <v>32.434179999999998</v>
      </c>
      <c r="F15" s="175">
        <v>5.0391300000000001</v>
      </c>
      <c r="G15" s="175">
        <v>-3.1368800000000001</v>
      </c>
      <c r="J15" s="186"/>
      <c r="K15" s="186"/>
      <c r="L15" s="186"/>
      <c r="M15" s="186"/>
      <c r="N15" s="186"/>
    </row>
    <row r="16" spans="2:14" x14ac:dyDescent="0.2">
      <c r="B16" s="180" t="s">
        <v>645</v>
      </c>
      <c r="C16" s="175">
        <v>16.478149999999999</v>
      </c>
      <c r="D16" s="175">
        <v>11.81005</v>
      </c>
      <c r="E16" s="175">
        <v>2.9575499999999999</v>
      </c>
      <c r="F16" s="175">
        <v>32.506999999999998</v>
      </c>
      <c r="G16" s="175">
        <v>50.473640000000003</v>
      </c>
      <c r="J16" s="186"/>
      <c r="K16" s="186"/>
      <c r="L16" s="186"/>
      <c r="M16" s="186"/>
      <c r="N16" s="186"/>
    </row>
    <row r="17" spans="2:14" x14ac:dyDescent="0.2">
      <c r="B17" s="180" t="s">
        <v>640</v>
      </c>
      <c r="C17" s="175">
        <v>636.43340999999998</v>
      </c>
      <c r="D17" s="175">
        <v>665.52029000000005</v>
      </c>
      <c r="E17" s="175">
        <v>698.26381000000003</v>
      </c>
      <c r="F17" s="175">
        <v>603.46415999999999</v>
      </c>
      <c r="G17" s="175">
        <v>643.44641999999999</v>
      </c>
      <c r="J17" s="186"/>
      <c r="K17" s="186"/>
      <c r="L17" s="186"/>
      <c r="M17" s="186"/>
      <c r="N17" s="186"/>
    </row>
    <row r="18" spans="2:14" x14ac:dyDescent="0.2">
      <c r="B18" s="180" t="s">
        <v>639</v>
      </c>
      <c r="C18" s="175">
        <v>511.80882000000003</v>
      </c>
      <c r="D18" s="175">
        <v>545.55298000000005</v>
      </c>
      <c r="E18" s="175">
        <v>592.31176000000005</v>
      </c>
      <c r="F18" s="175">
        <v>499.93576000000002</v>
      </c>
      <c r="G18" s="175">
        <v>533.31798000000003</v>
      </c>
      <c r="J18" s="186"/>
      <c r="K18" s="186"/>
      <c r="L18" s="186"/>
      <c r="M18" s="186"/>
      <c r="N18" s="186"/>
    </row>
    <row r="19" spans="2:14" x14ac:dyDescent="0.2">
      <c r="B19" s="180"/>
      <c r="C19" s="175"/>
      <c r="D19" s="175"/>
      <c r="E19" s="175"/>
      <c r="F19" s="175"/>
      <c r="G19" s="175"/>
      <c r="J19" s="186"/>
      <c r="K19" s="186"/>
      <c r="L19" s="186"/>
      <c r="M19" s="186"/>
      <c r="N19" s="186"/>
    </row>
    <row r="20" spans="2:14" x14ac:dyDescent="0.2">
      <c r="B20" s="180" t="s">
        <v>644</v>
      </c>
      <c r="C20" s="175">
        <v>-255.34564</v>
      </c>
      <c r="D20" s="175">
        <v>-260.17856999999998</v>
      </c>
      <c r="E20" s="175">
        <v>-292.24637000000001</v>
      </c>
      <c r="F20" s="175">
        <v>-242.22484</v>
      </c>
      <c r="G20" s="175">
        <v>-203.84316999999999</v>
      </c>
      <c r="J20" s="186"/>
      <c r="K20" s="186"/>
      <c r="L20" s="186"/>
      <c r="M20" s="186"/>
      <c r="N20" s="186"/>
    </row>
    <row r="21" spans="2:14" x14ac:dyDescent="0.2">
      <c r="B21" s="180" t="s">
        <v>643</v>
      </c>
      <c r="C21" s="175">
        <v>37.198</v>
      </c>
      <c r="D21" s="175">
        <v>30.46</v>
      </c>
      <c r="E21" s="175">
        <v>16.256</v>
      </c>
      <c r="F21" s="175">
        <v>24.06</v>
      </c>
      <c r="G21" s="175">
        <v>12.967000000000001</v>
      </c>
      <c r="J21" s="186"/>
      <c r="K21" s="186"/>
      <c r="L21" s="186"/>
      <c r="M21" s="186"/>
      <c r="N21" s="186"/>
    </row>
    <row r="22" spans="2:14" x14ac:dyDescent="0.2">
      <c r="B22" s="180" t="s">
        <v>642</v>
      </c>
      <c r="C22" s="175">
        <v>-315.21089999999998</v>
      </c>
      <c r="D22" s="175">
        <v>-313.25472000000002</v>
      </c>
      <c r="E22" s="175">
        <v>-333.56938000000002</v>
      </c>
      <c r="F22" s="175">
        <v>-292.78030999999999</v>
      </c>
      <c r="G22" s="175">
        <v>-239.62450999999999</v>
      </c>
      <c r="J22" s="186"/>
      <c r="K22" s="186"/>
      <c r="L22" s="186"/>
      <c r="M22" s="186"/>
      <c r="N22" s="186"/>
    </row>
    <row r="23" spans="2:14" x14ac:dyDescent="0.2">
      <c r="B23" s="180" t="s">
        <v>641</v>
      </c>
      <c r="C23" s="175">
        <v>22.667259999999999</v>
      </c>
      <c r="D23" s="175">
        <v>22.616150000000001</v>
      </c>
      <c r="E23" s="175">
        <v>25.06701</v>
      </c>
      <c r="F23" s="175">
        <v>26.495470000000001</v>
      </c>
      <c r="G23" s="175">
        <v>22.814340000000001</v>
      </c>
      <c r="H23" s="173"/>
      <c r="J23" s="186"/>
      <c r="K23" s="186"/>
      <c r="L23" s="186"/>
      <c r="M23" s="186"/>
      <c r="N23" s="186"/>
    </row>
    <row r="24" spans="2:14" x14ac:dyDescent="0.2">
      <c r="B24" s="180" t="s">
        <v>640</v>
      </c>
      <c r="C24" s="175">
        <v>271.68718999999999</v>
      </c>
      <c r="D24" s="175">
        <v>258.81081999999998</v>
      </c>
      <c r="E24" s="175">
        <v>304.87349</v>
      </c>
      <c r="F24" s="175">
        <v>231.13730000000001</v>
      </c>
      <c r="G24" s="175">
        <v>270.38310999999999</v>
      </c>
      <c r="J24" s="186"/>
      <c r="K24" s="186"/>
      <c r="L24" s="186"/>
      <c r="M24" s="186"/>
      <c r="N24" s="186"/>
    </row>
    <row r="25" spans="2:14" x14ac:dyDescent="0.2">
      <c r="B25" s="180" t="s">
        <v>639</v>
      </c>
      <c r="C25" s="175">
        <v>527.03282999999999</v>
      </c>
      <c r="D25" s="175">
        <v>518.98938999999996</v>
      </c>
      <c r="E25" s="175">
        <v>597.11985000000004</v>
      </c>
      <c r="F25" s="175">
        <v>473.36214000000001</v>
      </c>
      <c r="G25" s="175">
        <v>474.22627999999997</v>
      </c>
      <c r="J25" s="186"/>
      <c r="K25" s="186"/>
      <c r="L25" s="186"/>
      <c r="M25" s="186"/>
      <c r="N25" s="186"/>
    </row>
    <row r="26" spans="2:14" x14ac:dyDescent="0.2">
      <c r="B26" s="180"/>
      <c r="C26" s="175"/>
      <c r="D26" s="175"/>
      <c r="E26" s="175"/>
      <c r="F26" s="175"/>
      <c r="G26" s="175"/>
      <c r="J26" s="186"/>
      <c r="K26" s="186"/>
      <c r="L26" s="186"/>
      <c r="M26" s="186"/>
      <c r="N26" s="186"/>
    </row>
    <row r="27" spans="2:14" x14ac:dyDescent="0.2">
      <c r="B27" s="180" t="s">
        <v>638</v>
      </c>
      <c r="C27" s="175">
        <v>-49.537199999999999</v>
      </c>
      <c r="D27" s="175">
        <v>-36.58766</v>
      </c>
      <c r="E27" s="175">
        <v>-34.399859999999997</v>
      </c>
      <c r="F27" s="175">
        <v>-27.950890000000001</v>
      </c>
      <c r="G27" s="175">
        <v>-30.63946</v>
      </c>
      <c r="J27" s="186"/>
      <c r="K27" s="186"/>
      <c r="L27" s="186"/>
      <c r="M27" s="186"/>
      <c r="N27" s="186"/>
    </row>
    <row r="28" spans="2:14" x14ac:dyDescent="0.2">
      <c r="B28" s="180" t="s">
        <v>637</v>
      </c>
      <c r="C28" s="175">
        <v>60.392679999999999</v>
      </c>
      <c r="D28" s="175">
        <v>80.990889999999993</v>
      </c>
      <c r="E28" s="175">
        <v>91.368120000000005</v>
      </c>
      <c r="F28" s="175">
        <v>108.41179</v>
      </c>
      <c r="G28" s="175">
        <v>115.21652</v>
      </c>
      <c r="J28" s="186"/>
      <c r="K28" s="186"/>
      <c r="L28" s="186"/>
      <c r="M28" s="186"/>
      <c r="N28" s="186"/>
    </row>
    <row r="29" spans="2:14" x14ac:dyDescent="0.2">
      <c r="B29" s="179" t="s">
        <v>636</v>
      </c>
      <c r="C29" s="175">
        <v>109.92988</v>
      </c>
      <c r="D29" s="175">
        <v>117.57855000000001</v>
      </c>
      <c r="E29" s="175">
        <v>125.76797999999999</v>
      </c>
      <c r="F29" s="175">
        <v>136.36268999999999</v>
      </c>
      <c r="G29" s="175">
        <v>145.85598999999999</v>
      </c>
      <c r="J29" s="186"/>
      <c r="K29" s="186"/>
      <c r="L29" s="186"/>
      <c r="M29" s="186"/>
      <c r="N29" s="186"/>
    </row>
    <row r="30" spans="2:14" x14ac:dyDescent="0.2">
      <c r="B30" s="182" t="s">
        <v>635</v>
      </c>
      <c r="C30" s="181">
        <v>44.927289999999999</v>
      </c>
      <c r="D30" s="181">
        <v>12.65949</v>
      </c>
      <c r="E30" s="181">
        <v>24.493279999999999</v>
      </c>
      <c r="F30" s="181">
        <v>66.790809999999993</v>
      </c>
      <c r="G30" s="181">
        <v>95.040589999999995</v>
      </c>
      <c r="H30" s="173"/>
      <c r="J30" s="186"/>
      <c r="K30" s="186"/>
      <c r="L30" s="186"/>
      <c r="M30" s="186"/>
      <c r="N30" s="186"/>
    </row>
    <row r="31" spans="2:14" x14ac:dyDescent="0.2">
      <c r="B31" s="180" t="s">
        <v>634</v>
      </c>
      <c r="C31" s="175">
        <v>61.703110000000002</v>
      </c>
      <c r="D31" s="175">
        <v>61.546080000000003</v>
      </c>
      <c r="E31" s="175">
        <v>104.27091</v>
      </c>
      <c r="F31" s="175">
        <v>165.55807999999999</v>
      </c>
      <c r="G31" s="175">
        <v>299.96359000000001</v>
      </c>
      <c r="J31" s="186"/>
      <c r="K31" s="186"/>
      <c r="L31" s="186"/>
      <c r="M31" s="186"/>
      <c r="N31" s="186"/>
    </row>
    <row r="32" spans="2:14" x14ac:dyDescent="0.2">
      <c r="B32" s="179" t="s">
        <v>633</v>
      </c>
      <c r="C32" s="178">
        <v>16.77582</v>
      </c>
      <c r="D32" s="178">
        <v>48.886589999999998</v>
      </c>
      <c r="E32" s="178">
        <v>79.777630000000002</v>
      </c>
      <c r="F32" s="178">
        <v>98.767269999999996</v>
      </c>
      <c r="G32" s="178">
        <v>204.923</v>
      </c>
      <c r="J32" s="186"/>
      <c r="K32" s="186"/>
      <c r="L32" s="186"/>
      <c r="M32" s="186"/>
      <c r="N32" s="186"/>
    </row>
    <row r="33" spans="2:14" x14ac:dyDescent="0.2">
      <c r="B33" s="177" t="s">
        <v>632</v>
      </c>
      <c r="C33" s="175">
        <v>115.64534999999999</v>
      </c>
      <c r="D33" s="175">
        <v>60.771749999999997</v>
      </c>
      <c r="E33" s="175">
        <v>8.38856</v>
      </c>
      <c r="F33" s="175">
        <v>163.31202999999999</v>
      </c>
      <c r="G33" s="175">
        <v>10.91541</v>
      </c>
      <c r="J33" s="186"/>
      <c r="K33" s="186"/>
      <c r="L33" s="186"/>
      <c r="M33" s="186"/>
      <c r="N33" s="186"/>
    </row>
    <row r="34" spans="2:14" x14ac:dyDescent="0.2">
      <c r="B34" s="176" t="s">
        <v>631</v>
      </c>
      <c r="C34" s="175">
        <v>-45.856630000000003</v>
      </c>
      <c r="D34" s="175">
        <v>-51.017670000000003</v>
      </c>
      <c r="E34" s="175">
        <v>-137.14069000000001</v>
      </c>
      <c r="F34" s="175">
        <v>-149.05116000000001</v>
      </c>
      <c r="G34" s="175">
        <v>-4.8421099999999999</v>
      </c>
      <c r="H34" s="173"/>
      <c r="J34" s="186"/>
      <c r="K34" s="186"/>
      <c r="L34" s="186"/>
      <c r="M34" s="186"/>
      <c r="N34" s="186"/>
    </row>
    <row r="35" spans="2:14" x14ac:dyDescent="0.2">
      <c r="B35" s="176" t="s">
        <v>630</v>
      </c>
      <c r="C35" s="175">
        <v>-80.171030000000002</v>
      </c>
      <c r="D35" s="175">
        <v>-38.873489999999997</v>
      </c>
      <c r="E35" s="175">
        <v>-39.390030000000003</v>
      </c>
      <c r="F35" s="175">
        <v>-89.752350000000007</v>
      </c>
      <c r="G35" s="175">
        <v>-95.515500000000003</v>
      </c>
      <c r="J35" s="186"/>
      <c r="K35" s="186"/>
      <c r="L35" s="186"/>
      <c r="M35" s="186"/>
      <c r="N35" s="186"/>
    </row>
    <row r="36" spans="2:14" x14ac:dyDescent="0.2">
      <c r="B36" s="176" t="s">
        <v>629</v>
      </c>
      <c r="C36" s="175">
        <v>217.96322000000001</v>
      </c>
      <c r="D36" s="175">
        <v>132.29212000000001</v>
      </c>
      <c r="E36" s="175">
        <v>109.03404</v>
      </c>
      <c r="F36" s="175">
        <v>44.177019999999999</v>
      </c>
      <c r="G36" s="175">
        <v>160.81613999999999</v>
      </c>
      <c r="J36" s="186"/>
      <c r="K36" s="186"/>
      <c r="L36" s="186"/>
      <c r="M36" s="186"/>
      <c r="N36" s="186"/>
    </row>
    <row r="37" spans="2:14" x14ac:dyDescent="0.2">
      <c r="B37" s="176" t="s">
        <v>628</v>
      </c>
      <c r="C37" s="175">
        <v>263.81984999999997</v>
      </c>
      <c r="D37" s="175">
        <v>183.30978999999999</v>
      </c>
      <c r="E37" s="175">
        <v>246.17472000000001</v>
      </c>
      <c r="F37" s="175">
        <v>193.22818000000001</v>
      </c>
      <c r="G37" s="175">
        <v>165.65825000000001</v>
      </c>
      <c r="J37" s="186"/>
      <c r="K37" s="186"/>
      <c r="L37" s="186"/>
      <c r="M37" s="186"/>
      <c r="N37" s="186"/>
    </row>
    <row r="38" spans="2:14" x14ac:dyDescent="0.2">
      <c r="B38" s="176"/>
      <c r="C38" s="175"/>
      <c r="D38" s="175"/>
      <c r="E38" s="175"/>
      <c r="F38" s="175"/>
      <c r="G38" s="175"/>
      <c r="J38" s="186"/>
      <c r="K38" s="186"/>
      <c r="L38" s="186"/>
      <c r="M38" s="186"/>
      <c r="N38" s="186"/>
    </row>
    <row r="39" spans="2:14" x14ac:dyDescent="0.2">
      <c r="B39" s="176" t="s">
        <v>627</v>
      </c>
      <c r="C39" s="175">
        <v>-268.26287000000002</v>
      </c>
      <c r="D39" s="175">
        <v>30.143540000000002</v>
      </c>
      <c r="E39" s="175">
        <v>-104.65567</v>
      </c>
      <c r="F39" s="175">
        <v>-135.67456999999999</v>
      </c>
      <c r="G39" s="175">
        <v>75.189059999999998</v>
      </c>
      <c r="J39" s="186"/>
      <c r="K39" s="186"/>
      <c r="L39" s="186"/>
      <c r="M39" s="186"/>
      <c r="N39" s="186"/>
    </row>
    <row r="40" spans="2:14" x14ac:dyDescent="0.2">
      <c r="B40" s="176" t="s">
        <v>626</v>
      </c>
      <c r="C40" s="175">
        <v>67.450310000000002</v>
      </c>
      <c r="D40" s="175">
        <v>-9.83873</v>
      </c>
      <c r="E40" s="175">
        <v>-4.06297</v>
      </c>
      <c r="F40" s="175">
        <v>50.793460000000003</v>
      </c>
      <c r="G40" s="175">
        <v>107.09657</v>
      </c>
      <c r="H40" s="173"/>
      <c r="J40" s="186"/>
      <c r="K40" s="186"/>
      <c r="L40" s="186"/>
      <c r="M40" s="186"/>
      <c r="N40" s="186"/>
    </row>
    <row r="41" spans="2:14" x14ac:dyDescent="0.2">
      <c r="B41" s="176" t="s">
        <v>623</v>
      </c>
      <c r="C41" s="175">
        <v>63.828949999999999</v>
      </c>
      <c r="D41" s="175">
        <v>19.307790000000001</v>
      </c>
      <c r="E41" s="175">
        <v>10.21588</v>
      </c>
      <c r="F41" s="175">
        <v>41.118070000000003</v>
      </c>
      <c r="G41" s="175">
        <v>95.574100000000001</v>
      </c>
      <c r="J41" s="186"/>
      <c r="K41" s="186"/>
      <c r="L41" s="186"/>
      <c r="M41" s="186"/>
      <c r="N41" s="186"/>
    </row>
    <row r="42" spans="2:14" x14ac:dyDescent="0.2">
      <c r="B42" s="176" t="s">
        <v>625</v>
      </c>
      <c r="C42" s="175">
        <v>3.6213600000000001</v>
      </c>
      <c r="D42" s="175">
        <v>-29.146519999999999</v>
      </c>
      <c r="E42" s="175">
        <v>-14.278840000000001</v>
      </c>
      <c r="F42" s="175">
        <v>9.6753999999999998</v>
      </c>
      <c r="G42" s="175">
        <v>11.52247</v>
      </c>
      <c r="J42" s="186"/>
      <c r="K42" s="186"/>
      <c r="L42" s="186"/>
      <c r="M42" s="186"/>
      <c r="N42" s="186"/>
    </row>
    <row r="43" spans="2:14" x14ac:dyDescent="0.2">
      <c r="B43" s="176" t="s">
        <v>624</v>
      </c>
      <c r="C43" s="175">
        <v>335.71319</v>
      </c>
      <c r="D43" s="175">
        <v>-39.98227</v>
      </c>
      <c r="E43" s="175">
        <v>100.59269999999999</v>
      </c>
      <c r="F43" s="175">
        <v>186.46803</v>
      </c>
      <c r="G43" s="175">
        <v>31.907509999999998</v>
      </c>
      <c r="J43" s="186"/>
      <c r="K43" s="186"/>
      <c r="L43" s="186"/>
      <c r="M43" s="186"/>
      <c r="N43" s="186"/>
    </row>
    <row r="44" spans="2:14" x14ac:dyDescent="0.2">
      <c r="B44" s="176" t="s">
        <v>623</v>
      </c>
      <c r="C44" s="175">
        <v>20.337440000000001</v>
      </c>
      <c r="D44" s="175">
        <v>2.3768799999999999</v>
      </c>
      <c r="E44" s="175">
        <v>-2.38991</v>
      </c>
      <c r="F44" s="175">
        <v>2.9784299999999999</v>
      </c>
      <c r="G44" s="175">
        <v>-1.46112</v>
      </c>
      <c r="J44" s="186"/>
      <c r="K44" s="186"/>
      <c r="L44" s="186"/>
      <c r="M44" s="186"/>
      <c r="N44" s="186"/>
    </row>
    <row r="45" spans="2:14" x14ac:dyDescent="0.2">
      <c r="B45" s="176" t="s">
        <v>622</v>
      </c>
      <c r="C45" s="175">
        <v>315.37574000000001</v>
      </c>
      <c r="D45" s="175">
        <v>-42.35915</v>
      </c>
      <c r="E45" s="175">
        <v>102.98260999999999</v>
      </c>
      <c r="F45" s="175">
        <v>183.48961</v>
      </c>
      <c r="G45" s="175">
        <v>33.368639999999999</v>
      </c>
      <c r="H45" s="173"/>
      <c r="J45" s="186"/>
      <c r="K45" s="186"/>
      <c r="L45" s="186"/>
      <c r="M45" s="186"/>
      <c r="N45" s="186"/>
    </row>
    <row r="46" spans="2:14" x14ac:dyDescent="0.2">
      <c r="B46" s="176"/>
      <c r="C46" s="175"/>
      <c r="D46" s="175"/>
      <c r="E46" s="175"/>
      <c r="F46" s="175"/>
      <c r="G46" s="175"/>
      <c r="J46" s="186"/>
      <c r="K46" s="186"/>
      <c r="L46" s="186"/>
      <c r="M46" s="186"/>
      <c r="N46" s="186"/>
    </row>
    <row r="47" spans="2:14" x14ac:dyDescent="0.2">
      <c r="B47" s="176" t="s">
        <v>621</v>
      </c>
      <c r="C47" s="175">
        <v>-14.190379999999999</v>
      </c>
      <c r="D47" s="175">
        <v>-15.29101</v>
      </c>
      <c r="E47" s="175">
        <v>1.0407200000000001</v>
      </c>
      <c r="F47" s="175">
        <v>10.79556</v>
      </c>
      <c r="G47" s="175">
        <v>-58.046720000000001</v>
      </c>
      <c r="H47" s="173"/>
      <c r="J47" s="186"/>
      <c r="K47" s="186"/>
      <c r="L47" s="186"/>
      <c r="M47" s="186"/>
      <c r="N47" s="186"/>
    </row>
    <row r="48" spans="2:14" x14ac:dyDescent="0.2">
      <c r="B48" s="176"/>
      <c r="C48" s="175"/>
      <c r="D48" s="175"/>
      <c r="E48" s="175"/>
      <c r="F48" s="175"/>
      <c r="G48" s="175"/>
      <c r="J48" s="186"/>
      <c r="K48" s="186"/>
      <c r="L48" s="186"/>
      <c r="M48" s="186"/>
      <c r="N48" s="186"/>
    </row>
    <row r="49" spans="2:14" x14ac:dyDescent="0.2">
      <c r="B49" s="176" t="s">
        <v>620</v>
      </c>
      <c r="C49" s="175">
        <v>-802.45299</v>
      </c>
      <c r="D49" s="175">
        <v>46.971919999999997</v>
      </c>
      <c r="E49" s="175">
        <v>138.92411000000001</v>
      </c>
      <c r="F49" s="175">
        <v>389.42829999999998</v>
      </c>
      <c r="G49" s="175">
        <v>-297.43772000000001</v>
      </c>
      <c r="J49" s="186"/>
      <c r="K49" s="186"/>
      <c r="L49" s="186"/>
      <c r="M49" s="186"/>
      <c r="N49" s="186"/>
    </row>
    <row r="50" spans="2:14" x14ac:dyDescent="0.2">
      <c r="B50" s="176" t="s">
        <v>619</v>
      </c>
      <c r="C50" s="175">
        <v>7.6766100000000002</v>
      </c>
      <c r="D50" s="175">
        <v>-31.201930000000001</v>
      </c>
      <c r="E50" s="175">
        <v>34.590620000000001</v>
      </c>
      <c r="F50" s="175">
        <v>19.812249999999999</v>
      </c>
      <c r="G50" s="175">
        <v>-58.367750000000001</v>
      </c>
      <c r="J50" s="186"/>
      <c r="K50" s="186"/>
      <c r="L50" s="186"/>
      <c r="M50" s="186"/>
      <c r="N50" s="186"/>
    </row>
    <row r="51" spans="2:14" x14ac:dyDescent="0.2">
      <c r="B51" s="176" t="s">
        <v>618</v>
      </c>
      <c r="C51" s="175">
        <v>-138.14476999999999</v>
      </c>
      <c r="D51" s="175">
        <v>36.534889999999997</v>
      </c>
      <c r="E51" s="175">
        <v>-3.84009</v>
      </c>
      <c r="F51" s="175">
        <v>55.006959999999999</v>
      </c>
      <c r="G51" s="175">
        <v>-41.304040000000001</v>
      </c>
      <c r="J51" s="186"/>
      <c r="K51" s="186"/>
      <c r="L51" s="186"/>
      <c r="M51" s="186"/>
      <c r="N51" s="186"/>
    </row>
    <row r="52" spans="2:14" x14ac:dyDescent="0.2">
      <c r="B52" s="176" t="s">
        <v>617</v>
      </c>
      <c r="C52" s="175">
        <v>-671.98482999999999</v>
      </c>
      <c r="D52" s="175">
        <v>41.638950000000001</v>
      </c>
      <c r="E52" s="175">
        <v>108.17358</v>
      </c>
      <c r="F52" s="175">
        <v>314.60908999999998</v>
      </c>
      <c r="G52" s="175">
        <v>-197.76593</v>
      </c>
      <c r="J52" s="186"/>
      <c r="K52" s="186"/>
      <c r="L52" s="186"/>
      <c r="M52" s="186"/>
      <c r="N52" s="186"/>
    </row>
    <row r="53" spans="2:14" x14ac:dyDescent="0.2">
      <c r="B53" s="176"/>
      <c r="C53" s="175"/>
      <c r="D53" s="175"/>
      <c r="E53" s="175"/>
      <c r="F53" s="175"/>
      <c r="G53" s="175"/>
      <c r="J53" s="186"/>
      <c r="K53" s="186"/>
      <c r="L53" s="186"/>
      <c r="M53" s="186"/>
      <c r="N53" s="186"/>
    </row>
    <row r="54" spans="2:14" x14ac:dyDescent="0.2">
      <c r="B54" s="176" t="s">
        <v>616</v>
      </c>
      <c r="C54" s="175">
        <v>1246.40824</v>
      </c>
      <c r="D54" s="175">
        <v>49.964970000000001</v>
      </c>
      <c r="E54" s="175">
        <v>110.22008</v>
      </c>
      <c r="F54" s="175">
        <v>47.81391</v>
      </c>
      <c r="G54" s="175">
        <v>296.05291</v>
      </c>
      <c r="H54" s="173"/>
      <c r="J54" s="186"/>
      <c r="K54" s="186"/>
      <c r="L54" s="186"/>
      <c r="M54" s="186"/>
      <c r="N54" s="186"/>
    </row>
    <row r="55" spans="2:14" x14ac:dyDescent="0.2">
      <c r="B55" s="172"/>
      <c r="C55" s="174"/>
      <c r="D55" s="174"/>
      <c r="E55" s="174"/>
      <c r="F55" s="171"/>
      <c r="G55" s="171"/>
      <c r="H55" s="173"/>
    </row>
    <row r="56" spans="2:14" x14ac:dyDescent="0.2">
      <c r="B56" s="172" t="s">
        <v>615</v>
      </c>
      <c r="C56" s="171">
        <v>124.01679</v>
      </c>
      <c r="D56" s="171">
        <v>36.75949</v>
      </c>
      <c r="E56" s="171">
        <v>43.648510000000002</v>
      </c>
      <c r="F56" s="171">
        <v>180.4674</v>
      </c>
      <c r="G56" s="171">
        <v>43.979649999999992</v>
      </c>
      <c r="J56" s="186"/>
      <c r="K56" s="186"/>
      <c r="L56" s="186"/>
      <c r="M56" s="186"/>
      <c r="N56" s="186"/>
    </row>
    <row r="57" spans="2:14" x14ac:dyDescent="0.2">
      <c r="B57" s="172" t="s">
        <v>614</v>
      </c>
      <c r="C57" s="171">
        <v>115.6454</v>
      </c>
      <c r="D57" s="171">
        <v>60.771800000000006</v>
      </c>
      <c r="E57" s="171">
        <v>8.3886000000000003</v>
      </c>
      <c r="F57" s="171">
        <v>163.31200000000001</v>
      </c>
      <c r="G57" s="171">
        <v>10.9154</v>
      </c>
      <c r="J57" s="186"/>
      <c r="K57" s="186"/>
      <c r="L57" s="186"/>
      <c r="M57" s="186"/>
      <c r="N57" s="186"/>
    </row>
    <row r="58" spans="2:14" x14ac:dyDescent="0.2">
      <c r="B58" s="172" t="s">
        <v>613</v>
      </c>
      <c r="C58" s="171">
        <v>-8.3713999999999995</v>
      </c>
      <c r="D58" s="171">
        <v>24.0123</v>
      </c>
      <c r="E58" s="171">
        <v>-35.26</v>
      </c>
      <c r="F58" s="171">
        <v>-17.1554</v>
      </c>
      <c r="G58" s="171">
        <v>-33.0642</v>
      </c>
      <c r="J58" s="186"/>
      <c r="K58" s="186"/>
      <c r="L58" s="186"/>
      <c r="M58" s="186"/>
      <c r="N58" s="186"/>
    </row>
    <row r="64" spans="2:14" x14ac:dyDescent="0.2">
      <c r="I64" s="185"/>
    </row>
    <row r="65" spans="9:12" x14ac:dyDescent="0.2">
      <c r="I65" s="185"/>
    </row>
    <row r="66" spans="9:12" x14ac:dyDescent="0.2">
      <c r="I66" s="185"/>
    </row>
    <row r="67" spans="9:12" x14ac:dyDescent="0.2">
      <c r="I67" s="185"/>
    </row>
    <row r="68" spans="9:12" x14ac:dyDescent="0.2">
      <c r="I68" s="185"/>
    </row>
    <row r="70" spans="9:12" x14ac:dyDescent="0.2">
      <c r="J70" s="186"/>
      <c r="K70" s="186"/>
      <c r="L70" s="186"/>
    </row>
    <row r="71" spans="9:12" x14ac:dyDescent="0.2">
      <c r="J71" s="186"/>
      <c r="K71" s="186"/>
      <c r="L71" s="186"/>
    </row>
    <row r="72" spans="9:12" x14ac:dyDescent="0.2">
      <c r="J72" s="186"/>
      <c r="K72" s="186"/>
      <c r="L72" s="186"/>
    </row>
    <row r="73" spans="9:12" x14ac:dyDescent="0.2">
      <c r="J73" s="186"/>
      <c r="K73" s="186"/>
      <c r="L73" s="186"/>
    </row>
    <row r="74" spans="9:12" x14ac:dyDescent="0.2">
      <c r="J74" s="186"/>
      <c r="K74" s="186"/>
      <c r="L74" s="186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8"/>
  <sheetViews>
    <sheetView workbookViewId="0">
      <selection activeCell="L37" sqref="L37"/>
    </sheetView>
  </sheetViews>
  <sheetFormatPr defaultColWidth="10" defaultRowHeight="12" x14ac:dyDescent="0.2"/>
  <cols>
    <col min="1" max="1" width="10" style="120"/>
    <col min="2" max="2" width="37" style="120" customWidth="1"/>
    <col min="3" max="7" width="10.28515625" style="120" customWidth="1"/>
    <col min="8" max="8" width="10.7109375" style="170" customWidth="1"/>
    <col min="9" max="16384" width="10" style="120"/>
  </cols>
  <sheetData>
    <row r="5" spans="2:8" x14ac:dyDescent="0.2">
      <c r="B5" s="184"/>
      <c r="C5" s="184" t="s">
        <v>772</v>
      </c>
      <c r="D5" s="184"/>
      <c r="E5" s="184"/>
      <c r="F5" s="184"/>
      <c r="G5" s="184"/>
    </row>
    <row r="6" spans="2:8" x14ac:dyDescent="0.2">
      <c r="B6" s="174" t="s">
        <v>695</v>
      </c>
      <c r="C6" s="174">
        <v>2017</v>
      </c>
      <c r="D6" s="174">
        <v>2018</v>
      </c>
      <c r="E6" s="174">
        <v>2019</v>
      </c>
      <c r="F6" s="174">
        <v>2020</v>
      </c>
      <c r="G6" s="183" t="s">
        <v>769</v>
      </c>
    </row>
    <row r="7" spans="2:8" x14ac:dyDescent="0.2">
      <c r="B7" s="182" t="s">
        <v>694</v>
      </c>
      <c r="C7" s="181">
        <v>79.089500000000001</v>
      </c>
      <c r="D7" s="181">
        <v>24.1</v>
      </c>
      <c r="E7" s="181">
        <v>19.15523</v>
      </c>
      <c r="F7" s="181">
        <v>113.67659</v>
      </c>
      <c r="G7" s="181">
        <v>-51.060940000000002</v>
      </c>
    </row>
    <row r="8" spans="2:8" x14ac:dyDescent="0.2">
      <c r="B8" s="180" t="s">
        <v>693</v>
      </c>
      <c r="C8" s="175">
        <v>259.34775999999999</v>
      </c>
      <c r="D8" s="175">
        <v>200.89892</v>
      </c>
      <c r="E8" s="175">
        <v>239.84941000000001</v>
      </c>
      <c r="F8" s="175">
        <v>280.32391999999999</v>
      </c>
      <c r="G8" s="175">
        <v>73.29325</v>
      </c>
    </row>
    <row r="9" spans="2:8" x14ac:dyDescent="0.2">
      <c r="B9" s="180" t="s">
        <v>692</v>
      </c>
      <c r="C9" s="175">
        <v>3402.03289</v>
      </c>
      <c r="D9" s="175">
        <v>3497.4046800000001</v>
      </c>
      <c r="E9" s="175">
        <v>3579.0568600000001</v>
      </c>
      <c r="F9" s="175">
        <v>3388.7349199999999</v>
      </c>
      <c r="G9" s="175">
        <v>3795.4584199999999</v>
      </c>
    </row>
    <row r="10" spans="2:8" x14ac:dyDescent="0.2">
      <c r="B10" s="180" t="s">
        <v>691</v>
      </c>
      <c r="C10" s="175">
        <v>3142.6851299999998</v>
      </c>
      <c r="D10" s="175">
        <v>3296.50576</v>
      </c>
      <c r="E10" s="175">
        <v>3339.2074499999999</v>
      </c>
      <c r="F10" s="175">
        <v>3108.4110000000001</v>
      </c>
      <c r="G10" s="175">
        <v>3722.16518</v>
      </c>
      <c r="H10" s="173"/>
    </row>
    <row r="11" spans="2:8" x14ac:dyDescent="0.2">
      <c r="B11" s="180"/>
      <c r="C11" s="175"/>
      <c r="D11" s="175"/>
      <c r="E11" s="175"/>
      <c r="F11" s="175"/>
      <c r="G11" s="175"/>
    </row>
    <row r="12" spans="2:8" x14ac:dyDescent="0.2">
      <c r="B12" s="180" t="s">
        <v>690</v>
      </c>
      <c r="C12" s="175">
        <v>124.62457999999999</v>
      </c>
      <c r="D12" s="175">
        <v>119.96731</v>
      </c>
      <c r="E12" s="175">
        <v>105.95205</v>
      </c>
      <c r="F12" s="175">
        <v>103.5284</v>
      </c>
      <c r="G12" s="175">
        <v>110.12844</v>
      </c>
    </row>
    <row r="13" spans="2:8" x14ac:dyDescent="0.2">
      <c r="B13" s="180" t="s">
        <v>689</v>
      </c>
      <c r="C13" s="175">
        <v>40.711370000000002</v>
      </c>
      <c r="D13" s="175">
        <v>41.274059999999999</v>
      </c>
      <c r="E13" s="175">
        <v>47.276209999999999</v>
      </c>
      <c r="F13" s="175">
        <v>45.74277</v>
      </c>
      <c r="G13" s="175">
        <v>48.601889999999997</v>
      </c>
      <c r="H13" s="173"/>
    </row>
    <row r="14" spans="2:8" x14ac:dyDescent="0.2">
      <c r="B14" s="180" t="s">
        <v>688</v>
      </c>
      <c r="C14" s="175">
        <v>32.571779999999997</v>
      </c>
      <c r="D14" s="175">
        <v>34.817839999999997</v>
      </c>
      <c r="E14" s="175">
        <v>23.284099999999999</v>
      </c>
      <c r="F14" s="175">
        <v>20.239509999999999</v>
      </c>
      <c r="G14" s="175">
        <v>14.1898</v>
      </c>
    </row>
    <row r="15" spans="2:8" x14ac:dyDescent="0.2">
      <c r="B15" s="180" t="s">
        <v>687</v>
      </c>
      <c r="C15" s="175">
        <v>34.863280000000003</v>
      </c>
      <c r="D15" s="175">
        <v>32.065359999999998</v>
      </c>
      <c r="E15" s="175">
        <v>32.434179999999998</v>
      </c>
      <c r="F15" s="175">
        <v>5.0391300000000001</v>
      </c>
      <c r="G15" s="175">
        <v>-3.1368800000000001</v>
      </c>
    </row>
    <row r="16" spans="2:8" x14ac:dyDescent="0.2">
      <c r="B16" s="180" t="s">
        <v>686</v>
      </c>
      <c r="C16" s="175">
        <v>16.478149999999999</v>
      </c>
      <c r="D16" s="175">
        <v>11.81005</v>
      </c>
      <c r="E16" s="175">
        <v>2.9575499999999999</v>
      </c>
      <c r="F16" s="175">
        <v>32.506999999999998</v>
      </c>
      <c r="G16" s="175">
        <v>50.473640000000003</v>
      </c>
    </row>
    <row r="17" spans="2:8" x14ac:dyDescent="0.2">
      <c r="B17" s="180" t="s">
        <v>681</v>
      </c>
      <c r="C17" s="175">
        <v>636.43340999999998</v>
      </c>
      <c r="D17" s="175">
        <v>665.52029000000005</v>
      </c>
      <c r="E17" s="175">
        <v>698.26381000000003</v>
      </c>
      <c r="F17" s="175">
        <v>603.46415999999999</v>
      </c>
      <c r="G17" s="175">
        <v>643.44641999999999</v>
      </c>
    </row>
    <row r="18" spans="2:8" x14ac:dyDescent="0.2">
      <c r="B18" s="180" t="s">
        <v>680</v>
      </c>
      <c r="C18" s="175">
        <v>511.80882000000003</v>
      </c>
      <c r="D18" s="175">
        <v>545.55298000000005</v>
      </c>
      <c r="E18" s="175">
        <v>592.31176000000005</v>
      </c>
      <c r="F18" s="175">
        <v>499.93576000000002</v>
      </c>
      <c r="G18" s="175">
        <v>533.31798000000003</v>
      </c>
    </row>
    <row r="19" spans="2:8" x14ac:dyDescent="0.2">
      <c r="B19" s="180"/>
      <c r="C19" s="175"/>
      <c r="D19" s="175"/>
      <c r="E19" s="175"/>
      <c r="F19" s="175"/>
      <c r="G19" s="175"/>
    </row>
    <row r="20" spans="2:8" x14ac:dyDescent="0.2">
      <c r="B20" s="180" t="s">
        <v>685</v>
      </c>
      <c r="C20" s="175">
        <v>-255.34564</v>
      </c>
      <c r="D20" s="175">
        <v>-260.17856999999998</v>
      </c>
      <c r="E20" s="175">
        <v>-292.24637000000001</v>
      </c>
      <c r="F20" s="175">
        <v>-242.22484</v>
      </c>
      <c r="G20" s="175">
        <v>-203.84316999999999</v>
      </c>
    </row>
    <row r="21" spans="2:8" x14ac:dyDescent="0.2">
      <c r="B21" s="180" t="s">
        <v>684</v>
      </c>
      <c r="C21" s="175">
        <v>37.198</v>
      </c>
      <c r="D21" s="175">
        <v>30.46</v>
      </c>
      <c r="E21" s="175">
        <v>16.256</v>
      </c>
      <c r="F21" s="175">
        <v>24.06</v>
      </c>
      <c r="G21" s="175">
        <v>12.967000000000001</v>
      </c>
    </row>
    <row r="22" spans="2:8" x14ac:dyDescent="0.2">
      <c r="B22" s="180" t="s">
        <v>683</v>
      </c>
      <c r="C22" s="175">
        <v>-315.21089999999998</v>
      </c>
      <c r="D22" s="175">
        <v>-313.25472000000002</v>
      </c>
      <c r="E22" s="175">
        <v>-333.56938000000002</v>
      </c>
      <c r="F22" s="175">
        <v>-292.78030999999999</v>
      </c>
      <c r="G22" s="175">
        <v>-239.62450999999999</v>
      </c>
    </row>
    <row r="23" spans="2:8" x14ac:dyDescent="0.2">
      <c r="B23" s="180" t="s">
        <v>682</v>
      </c>
      <c r="C23" s="175">
        <v>22.667259999999999</v>
      </c>
      <c r="D23" s="175">
        <v>22.616150000000001</v>
      </c>
      <c r="E23" s="175">
        <v>25.06701</v>
      </c>
      <c r="F23" s="175">
        <v>26.495470000000001</v>
      </c>
      <c r="G23" s="175">
        <v>22.814340000000001</v>
      </c>
      <c r="H23" s="173"/>
    </row>
    <row r="24" spans="2:8" x14ac:dyDescent="0.2">
      <c r="B24" s="180" t="s">
        <v>681</v>
      </c>
      <c r="C24" s="175">
        <v>271.68718999999999</v>
      </c>
      <c r="D24" s="175">
        <v>258.81081999999998</v>
      </c>
      <c r="E24" s="175">
        <v>304.87349</v>
      </c>
      <c r="F24" s="175">
        <v>231.13730000000001</v>
      </c>
      <c r="G24" s="175">
        <v>270.38310999999999</v>
      </c>
    </row>
    <row r="25" spans="2:8" x14ac:dyDescent="0.2">
      <c r="B25" s="180" t="s">
        <v>680</v>
      </c>
      <c r="C25" s="175">
        <v>527.03282999999999</v>
      </c>
      <c r="D25" s="175">
        <v>518.98938999999996</v>
      </c>
      <c r="E25" s="175">
        <v>597.11985000000004</v>
      </c>
      <c r="F25" s="175">
        <v>473.36214000000001</v>
      </c>
      <c r="G25" s="175">
        <v>474.22627999999997</v>
      </c>
    </row>
    <row r="26" spans="2:8" x14ac:dyDescent="0.2">
      <c r="B26" s="180"/>
      <c r="C26" s="175"/>
      <c r="D26" s="175"/>
      <c r="E26" s="175"/>
      <c r="F26" s="175"/>
      <c r="G26" s="175"/>
    </row>
    <row r="27" spans="2:8" x14ac:dyDescent="0.2">
      <c r="B27" s="180" t="s">
        <v>679</v>
      </c>
      <c r="C27" s="175">
        <v>-49.537199999999999</v>
      </c>
      <c r="D27" s="175">
        <v>-36.58766</v>
      </c>
      <c r="E27" s="175">
        <v>-34.399859999999997</v>
      </c>
      <c r="F27" s="175">
        <v>-27.950890000000001</v>
      </c>
      <c r="G27" s="175">
        <v>-30.63946</v>
      </c>
    </row>
    <row r="28" spans="2:8" x14ac:dyDescent="0.2">
      <c r="B28" s="180" t="s">
        <v>678</v>
      </c>
      <c r="C28" s="175">
        <v>60.392679999999999</v>
      </c>
      <c r="D28" s="175">
        <v>80.990889999999993</v>
      </c>
      <c r="E28" s="175">
        <v>91.368120000000005</v>
      </c>
      <c r="F28" s="175">
        <v>108.41179</v>
      </c>
      <c r="G28" s="175">
        <v>115.21652</v>
      </c>
    </row>
    <row r="29" spans="2:8" x14ac:dyDescent="0.2">
      <c r="B29" s="179" t="s">
        <v>677</v>
      </c>
      <c r="C29" s="175">
        <v>109.92988</v>
      </c>
      <c r="D29" s="175">
        <v>117.57855000000001</v>
      </c>
      <c r="E29" s="175">
        <v>125.76797999999999</v>
      </c>
      <c r="F29" s="175">
        <v>136.36268999999999</v>
      </c>
      <c r="G29" s="175">
        <v>145.85598999999999</v>
      </c>
    </row>
    <row r="30" spans="2:8" x14ac:dyDescent="0.2">
      <c r="B30" s="182" t="s">
        <v>676</v>
      </c>
      <c r="C30" s="181">
        <v>44.927289999999999</v>
      </c>
      <c r="D30" s="181">
        <v>12.65949</v>
      </c>
      <c r="E30" s="181">
        <v>24.493279999999999</v>
      </c>
      <c r="F30" s="181">
        <v>66.790809999999993</v>
      </c>
      <c r="G30" s="181">
        <v>95.040589999999995</v>
      </c>
      <c r="H30" s="173"/>
    </row>
    <row r="31" spans="2:8" x14ac:dyDescent="0.2">
      <c r="B31" s="180" t="s">
        <v>675</v>
      </c>
      <c r="C31" s="175">
        <v>61.703110000000002</v>
      </c>
      <c r="D31" s="175">
        <v>61.546080000000003</v>
      </c>
      <c r="E31" s="175">
        <v>104.27091</v>
      </c>
      <c r="F31" s="175">
        <v>165.55807999999999</v>
      </c>
      <c r="G31" s="175">
        <v>299.96359000000001</v>
      </c>
    </row>
    <row r="32" spans="2:8" x14ac:dyDescent="0.2">
      <c r="B32" s="179" t="s">
        <v>674</v>
      </c>
      <c r="C32" s="178">
        <v>16.77582</v>
      </c>
      <c r="D32" s="178">
        <v>48.886589999999998</v>
      </c>
      <c r="E32" s="178">
        <v>79.777630000000002</v>
      </c>
      <c r="F32" s="178">
        <v>98.767269999999996</v>
      </c>
      <c r="G32" s="178">
        <v>204.923</v>
      </c>
    </row>
    <row r="33" spans="2:8" x14ac:dyDescent="0.2">
      <c r="B33" s="177" t="s">
        <v>673</v>
      </c>
      <c r="C33" s="175">
        <v>115.64534999999999</v>
      </c>
      <c r="D33" s="175">
        <v>60.771749999999997</v>
      </c>
      <c r="E33" s="175">
        <v>8.38856</v>
      </c>
      <c r="F33" s="175">
        <v>163.31202999999999</v>
      </c>
      <c r="G33" s="175">
        <v>10.91541</v>
      </c>
    </row>
    <row r="34" spans="2:8" x14ac:dyDescent="0.2">
      <c r="B34" s="176" t="s">
        <v>672</v>
      </c>
      <c r="C34" s="175">
        <v>-45.856630000000003</v>
      </c>
      <c r="D34" s="175">
        <v>-51.017670000000003</v>
      </c>
      <c r="E34" s="175">
        <v>-137.14069000000001</v>
      </c>
      <c r="F34" s="175">
        <v>-149.05116000000001</v>
      </c>
      <c r="G34" s="175">
        <v>-4.8421099999999999</v>
      </c>
      <c r="H34" s="173"/>
    </row>
    <row r="35" spans="2:8" x14ac:dyDescent="0.2">
      <c r="B35" s="176" t="s">
        <v>671</v>
      </c>
      <c r="C35" s="175">
        <v>-80.171030000000002</v>
      </c>
      <c r="D35" s="175">
        <v>-38.873489999999997</v>
      </c>
      <c r="E35" s="175">
        <v>-39.390030000000003</v>
      </c>
      <c r="F35" s="175">
        <v>-89.752350000000007</v>
      </c>
      <c r="G35" s="175">
        <v>-95.515500000000003</v>
      </c>
    </row>
    <row r="36" spans="2:8" x14ac:dyDescent="0.2">
      <c r="B36" s="176" t="s">
        <v>670</v>
      </c>
      <c r="C36" s="175">
        <v>217.96322000000001</v>
      </c>
      <c r="D36" s="175">
        <v>132.29212000000001</v>
      </c>
      <c r="E36" s="175">
        <v>109.03404</v>
      </c>
      <c r="F36" s="175">
        <v>44.177019999999999</v>
      </c>
      <c r="G36" s="175">
        <v>160.81613999999999</v>
      </c>
    </row>
    <row r="37" spans="2:8" x14ac:dyDescent="0.2">
      <c r="B37" s="176" t="s">
        <v>669</v>
      </c>
      <c r="C37" s="175">
        <v>263.81984999999997</v>
      </c>
      <c r="D37" s="175">
        <v>183.30978999999999</v>
      </c>
      <c r="E37" s="175">
        <v>246.17472000000001</v>
      </c>
      <c r="F37" s="175">
        <v>193.22818000000001</v>
      </c>
      <c r="G37" s="175">
        <v>165.65825000000001</v>
      </c>
    </row>
    <row r="38" spans="2:8" x14ac:dyDescent="0.2">
      <c r="B38" s="176"/>
      <c r="C38" s="175"/>
      <c r="D38" s="175"/>
      <c r="E38" s="175"/>
      <c r="F38" s="175"/>
      <c r="G38" s="175"/>
    </row>
    <row r="39" spans="2:8" x14ac:dyDescent="0.2">
      <c r="B39" s="176" t="s">
        <v>668</v>
      </c>
      <c r="C39" s="175">
        <v>-268.26287000000002</v>
      </c>
      <c r="D39" s="175">
        <v>30.143540000000002</v>
      </c>
      <c r="E39" s="175">
        <v>-104.65567</v>
      </c>
      <c r="F39" s="175">
        <v>-135.67456999999999</v>
      </c>
      <c r="G39" s="175">
        <v>75.189059999999998</v>
      </c>
    </row>
    <row r="40" spans="2:8" x14ac:dyDescent="0.2">
      <c r="B40" s="176" t="s">
        <v>667</v>
      </c>
      <c r="C40" s="175">
        <v>67.450310000000002</v>
      </c>
      <c r="D40" s="175">
        <v>-9.83873</v>
      </c>
      <c r="E40" s="175">
        <v>-4.06297</v>
      </c>
      <c r="F40" s="175">
        <v>50.793460000000003</v>
      </c>
      <c r="G40" s="175">
        <v>107.09657</v>
      </c>
      <c r="H40" s="173"/>
    </row>
    <row r="41" spans="2:8" x14ac:dyDescent="0.2">
      <c r="B41" s="176" t="s">
        <v>665</v>
      </c>
      <c r="C41" s="175">
        <v>63.828949999999999</v>
      </c>
      <c r="D41" s="175">
        <v>19.307790000000001</v>
      </c>
      <c r="E41" s="175">
        <v>10.21588</v>
      </c>
      <c r="F41" s="175">
        <v>41.118070000000003</v>
      </c>
      <c r="G41" s="175">
        <v>95.574100000000001</v>
      </c>
    </row>
    <row r="42" spans="2:8" x14ac:dyDescent="0.2">
      <c r="B42" s="176" t="s">
        <v>664</v>
      </c>
      <c r="C42" s="175">
        <v>3.6213600000000001</v>
      </c>
      <c r="D42" s="175">
        <v>-29.146519999999999</v>
      </c>
      <c r="E42" s="175">
        <v>-14.278840000000001</v>
      </c>
      <c r="F42" s="175">
        <v>9.6753999999999998</v>
      </c>
      <c r="G42" s="175">
        <v>11.52247</v>
      </c>
    </row>
    <row r="43" spans="2:8" x14ac:dyDescent="0.2">
      <c r="B43" s="176" t="s">
        <v>666</v>
      </c>
      <c r="C43" s="175">
        <v>335.71319</v>
      </c>
      <c r="D43" s="175">
        <v>-39.98227</v>
      </c>
      <c r="E43" s="175">
        <v>100.59269999999999</v>
      </c>
      <c r="F43" s="175">
        <v>186.46803</v>
      </c>
      <c r="G43" s="175">
        <v>31.907509999999998</v>
      </c>
    </row>
    <row r="44" spans="2:8" x14ac:dyDescent="0.2">
      <c r="B44" s="176" t="s">
        <v>665</v>
      </c>
      <c r="C44" s="175">
        <v>20.337440000000001</v>
      </c>
      <c r="D44" s="175">
        <v>2.3768799999999999</v>
      </c>
      <c r="E44" s="175">
        <v>-2.38991</v>
      </c>
      <c r="F44" s="175">
        <v>2.9784299999999999</v>
      </c>
      <c r="G44" s="175">
        <v>-1.46112</v>
      </c>
    </row>
    <row r="45" spans="2:8" x14ac:dyDescent="0.2">
      <c r="B45" s="176" t="s">
        <v>664</v>
      </c>
      <c r="C45" s="175">
        <v>315.37574000000001</v>
      </c>
      <c r="D45" s="175">
        <v>-42.35915</v>
      </c>
      <c r="E45" s="175">
        <v>102.98260999999999</v>
      </c>
      <c r="F45" s="175">
        <v>183.48961</v>
      </c>
      <c r="G45" s="175">
        <v>33.368639999999999</v>
      </c>
      <c r="H45" s="173"/>
    </row>
    <row r="46" spans="2:8" x14ac:dyDescent="0.2">
      <c r="B46" s="176"/>
      <c r="C46" s="175"/>
      <c r="D46" s="175"/>
      <c r="E46" s="175"/>
      <c r="F46" s="175"/>
      <c r="G46" s="175"/>
    </row>
    <row r="47" spans="2:8" x14ac:dyDescent="0.2">
      <c r="B47" s="176" t="s">
        <v>663</v>
      </c>
      <c r="C47" s="175">
        <v>-14.190379999999999</v>
      </c>
      <c r="D47" s="175">
        <v>-15.29101</v>
      </c>
      <c r="E47" s="175">
        <v>1.0407200000000001</v>
      </c>
      <c r="F47" s="175">
        <v>10.79556</v>
      </c>
      <c r="G47" s="175">
        <v>-58.046720000000001</v>
      </c>
      <c r="H47" s="173"/>
    </row>
    <row r="48" spans="2:8" x14ac:dyDescent="0.2">
      <c r="B48" s="176"/>
      <c r="C48" s="175"/>
      <c r="D48" s="175"/>
      <c r="E48" s="175"/>
      <c r="F48" s="175"/>
      <c r="G48" s="175"/>
    </row>
    <row r="49" spans="2:8" x14ac:dyDescent="0.2">
      <c r="B49" s="176" t="s">
        <v>662</v>
      </c>
      <c r="C49" s="175">
        <v>-802.45299</v>
      </c>
      <c r="D49" s="175">
        <v>46.971919999999997</v>
      </c>
      <c r="E49" s="175">
        <v>138.92411000000001</v>
      </c>
      <c r="F49" s="175">
        <v>389.42829999999998</v>
      </c>
      <c r="G49" s="175">
        <v>-297.43772000000001</v>
      </c>
    </row>
    <row r="50" spans="2:8" x14ac:dyDescent="0.2">
      <c r="B50" s="176" t="s">
        <v>661</v>
      </c>
      <c r="C50" s="175">
        <v>7.6766100000000002</v>
      </c>
      <c r="D50" s="175">
        <v>-31.201930000000001</v>
      </c>
      <c r="E50" s="175">
        <v>34.590620000000001</v>
      </c>
      <c r="F50" s="175">
        <v>19.812249999999999</v>
      </c>
      <c r="G50" s="175">
        <v>-58.367750000000001</v>
      </c>
    </row>
    <row r="51" spans="2:8" x14ac:dyDescent="0.2">
      <c r="B51" s="176" t="s">
        <v>660</v>
      </c>
      <c r="C51" s="175">
        <v>-138.14476999999999</v>
      </c>
      <c r="D51" s="175">
        <v>36.534889999999997</v>
      </c>
      <c r="E51" s="175">
        <v>-3.84009</v>
      </c>
      <c r="F51" s="175">
        <v>55.006959999999999</v>
      </c>
      <c r="G51" s="175">
        <v>-41.304040000000001</v>
      </c>
    </row>
    <row r="52" spans="2:8" x14ac:dyDescent="0.2">
      <c r="B52" s="176" t="s">
        <v>659</v>
      </c>
      <c r="C52" s="175">
        <v>-671.98482999999999</v>
      </c>
      <c r="D52" s="175">
        <v>41.638950000000001</v>
      </c>
      <c r="E52" s="175">
        <v>108.17358</v>
      </c>
      <c r="F52" s="175">
        <v>314.60908999999998</v>
      </c>
      <c r="G52" s="175">
        <v>-197.76593</v>
      </c>
    </row>
    <row r="53" spans="2:8" x14ac:dyDescent="0.2">
      <c r="B53" s="176"/>
      <c r="C53" s="175"/>
      <c r="D53" s="175"/>
      <c r="E53" s="175"/>
      <c r="F53" s="175"/>
      <c r="G53" s="175"/>
    </row>
    <row r="54" spans="2:8" x14ac:dyDescent="0.2">
      <c r="B54" s="176" t="s">
        <v>658</v>
      </c>
      <c r="C54" s="175">
        <v>1246.40824</v>
      </c>
      <c r="D54" s="175">
        <v>49.964970000000001</v>
      </c>
      <c r="E54" s="175">
        <v>110.22008</v>
      </c>
      <c r="F54" s="175">
        <v>47.81391</v>
      </c>
      <c r="G54" s="175">
        <v>296.05291</v>
      </c>
      <c r="H54" s="173"/>
    </row>
    <row r="55" spans="2:8" x14ac:dyDescent="0.2">
      <c r="B55" s="172"/>
      <c r="C55" s="171"/>
      <c r="D55" s="171"/>
      <c r="E55" s="171"/>
      <c r="F55" s="171"/>
      <c r="G55" s="171"/>
      <c r="H55" s="173"/>
    </row>
    <row r="56" spans="2:8" x14ac:dyDescent="0.2">
      <c r="B56" s="172" t="s">
        <v>657</v>
      </c>
      <c r="C56" s="171">
        <v>124.01679</v>
      </c>
      <c r="D56" s="171">
        <v>36.75949</v>
      </c>
      <c r="E56" s="171">
        <v>43.648510000000002</v>
      </c>
      <c r="F56" s="171">
        <v>180.4674</v>
      </c>
      <c r="G56" s="171">
        <v>43.979649999999992</v>
      </c>
    </row>
    <row r="57" spans="2:8" x14ac:dyDescent="0.2">
      <c r="B57" s="172" t="s">
        <v>656</v>
      </c>
      <c r="C57" s="171">
        <v>115.6454</v>
      </c>
      <c r="D57" s="171">
        <v>60.771800000000006</v>
      </c>
      <c r="E57" s="171">
        <v>8.3886000000000003</v>
      </c>
      <c r="F57" s="171">
        <v>163.31200000000001</v>
      </c>
      <c r="G57" s="171">
        <v>10.9154</v>
      </c>
    </row>
    <row r="58" spans="2:8" x14ac:dyDescent="0.2">
      <c r="B58" s="172" t="s">
        <v>655</v>
      </c>
      <c r="C58" s="171">
        <v>-8.3713999999999995</v>
      </c>
      <c r="D58" s="171">
        <v>24.0123</v>
      </c>
      <c r="E58" s="171">
        <v>-35.26</v>
      </c>
      <c r="F58" s="171">
        <v>-17.1554</v>
      </c>
      <c r="G58" s="171">
        <v>-33.0642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1"/>
  <sheetViews>
    <sheetView topLeftCell="A16" workbookViewId="0">
      <selection activeCell="H42" sqref="H42"/>
    </sheetView>
  </sheetViews>
  <sheetFormatPr defaultRowHeight="15" x14ac:dyDescent="0.25"/>
  <sheetData>
    <row r="6" spans="2:8" x14ac:dyDescent="0.25">
      <c r="B6" t="s">
        <v>135</v>
      </c>
      <c r="C6" t="s">
        <v>750</v>
      </c>
      <c r="G6" t="s">
        <v>135</v>
      </c>
      <c r="H6" t="s">
        <v>736</v>
      </c>
    </row>
    <row r="7" spans="2:8" x14ac:dyDescent="0.25">
      <c r="B7" t="s">
        <v>197</v>
      </c>
      <c r="C7" t="s">
        <v>758</v>
      </c>
      <c r="G7" t="s">
        <v>197</v>
      </c>
      <c r="H7" t="s">
        <v>755</v>
      </c>
    </row>
    <row r="8" spans="2:8" x14ac:dyDescent="0.25">
      <c r="B8" t="s">
        <v>45</v>
      </c>
      <c r="C8" t="s">
        <v>709</v>
      </c>
      <c r="G8" t="s">
        <v>45</v>
      </c>
      <c r="H8" t="s">
        <v>696</v>
      </c>
    </row>
    <row r="9" spans="2:8" x14ac:dyDescent="0.25">
      <c r="B9" t="s">
        <v>195</v>
      </c>
      <c r="C9" t="s">
        <v>757</v>
      </c>
      <c r="G9" t="s">
        <v>195</v>
      </c>
      <c r="H9" t="s">
        <v>753</v>
      </c>
    </row>
    <row r="10" spans="2:8" x14ac:dyDescent="0.25">
      <c r="B10" t="s">
        <v>44</v>
      </c>
      <c r="C10" t="s">
        <v>710</v>
      </c>
      <c r="G10" t="s">
        <v>44</v>
      </c>
      <c r="H10" t="s">
        <v>697</v>
      </c>
    </row>
    <row r="11" spans="2:8" x14ac:dyDescent="0.25">
      <c r="B11" t="s">
        <v>130</v>
      </c>
      <c r="C11" t="s">
        <v>744</v>
      </c>
      <c r="G11" t="s">
        <v>130</v>
      </c>
      <c r="H11" t="s">
        <v>730</v>
      </c>
    </row>
    <row r="12" spans="2:8" x14ac:dyDescent="0.25">
      <c r="B12" t="s">
        <v>43</v>
      </c>
      <c r="C12" t="s">
        <v>711</v>
      </c>
      <c r="G12" t="s">
        <v>43</v>
      </c>
      <c r="H12" t="s">
        <v>698</v>
      </c>
    </row>
    <row r="13" spans="2:8" x14ac:dyDescent="0.25">
      <c r="B13" t="s">
        <v>41</v>
      </c>
      <c r="C13" t="s">
        <v>713</v>
      </c>
      <c r="G13" t="s">
        <v>41</v>
      </c>
      <c r="H13" t="s">
        <v>700</v>
      </c>
    </row>
    <row r="14" spans="2:8" x14ac:dyDescent="0.25">
      <c r="B14" t="s">
        <v>127</v>
      </c>
      <c r="C14" t="s">
        <v>752</v>
      </c>
      <c r="G14" t="s">
        <v>127</v>
      </c>
      <c r="H14" t="s">
        <v>737</v>
      </c>
    </row>
    <row r="15" spans="2:8" x14ac:dyDescent="0.25">
      <c r="B15" t="s">
        <v>762</v>
      </c>
      <c r="C15" t="s">
        <v>767</v>
      </c>
      <c r="G15" t="s">
        <v>762</v>
      </c>
      <c r="H15" t="s">
        <v>765</v>
      </c>
    </row>
    <row r="16" spans="2:8" x14ac:dyDescent="0.25">
      <c r="B16" t="s">
        <v>34</v>
      </c>
      <c r="C16" t="s">
        <v>720</v>
      </c>
      <c r="G16" t="s">
        <v>34</v>
      </c>
      <c r="H16" t="s">
        <v>706</v>
      </c>
    </row>
    <row r="17" spans="2:8" x14ac:dyDescent="0.25">
      <c r="B17" t="s">
        <v>137</v>
      </c>
      <c r="C17" t="s">
        <v>748</v>
      </c>
      <c r="G17" t="s">
        <v>137</v>
      </c>
      <c r="H17" t="s">
        <v>734</v>
      </c>
    </row>
    <row r="18" spans="2:8" x14ac:dyDescent="0.25">
      <c r="B18" t="s">
        <v>42</v>
      </c>
      <c r="C18" t="s">
        <v>712</v>
      </c>
      <c r="G18" t="s">
        <v>42</v>
      </c>
      <c r="H18" t="s">
        <v>699</v>
      </c>
    </row>
    <row r="19" spans="2:8" x14ac:dyDescent="0.25">
      <c r="B19" t="s">
        <v>129</v>
      </c>
      <c r="C19" t="s">
        <v>749</v>
      </c>
      <c r="G19" t="s">
        <v>129</v>
      </c>
      <c r="H19" t="s">
        <v>735</v>
      </c>
    </row>
    <row r="20" spans="2:8" x14ac:dyDescent="0.25">
      <c r="B20" t="s">
        <v>40</v>
      </c>
      <c r="C20" t="s">
        <v>714</v>
      </c>
      <c r="G20" t="s">
        <v>40</v>
      </c>
      <c r="H20" t="s">
        <v>701</v>
      </c>
    </row>
    <row r="21" spans="2:8" x14ac:dyDescent="0.25">
      <c r="B21" t="s">
        <v>138</v>
      </c>
      <c r="C21" t="s">
        <v>751</v>
      </c>
      <c r="G21" t="s">
        <v>138</v>
      </c>
      <c r="H21" t="s">
        <v>738</v>
      </c>
    </row>
    <row r="22" spans="2:8" x14ac:dyDescent="0.25">
      <c r="B22" t="s">
        <v>196</v>
      </c>
      <c r="C22" t="s">
        <v>754</v>
      </c>
      <c r="G22" t="s">
        <v>196</v>
      </c>
      <c r="H22" t="s">
        <v>756</v>
      </c>
    </row>
    <row r="23" spans="2:8" x14ac:dyDescent="0.25">
      <c r="B23" t="s">
        <v>763</v>
      </c>
      <c r="C23" t="s">
        <v>768</v>
      </c>
      <c r="G23" t="s">
        <v>763</v>
      </c>
      <c r="H23" t="s">
        <v>764</v>
      </c>
    </row>
    <row r="24" spans="2:8" x14ac:dyDescent="0.25">
      <c r="B24" t="s">
        <v>39</v>
      </c>
      <c r="C24" t="s">
        <v>715</v>
      </c>
      <c r="G24" t="s">
        <v>39</v>
      </c>
      <c r="H24" t="s">
        <v>702</v>
      </c>
    </row>
    <row r="25" spans="2:8" x14ac:dyDescent="0.25">
      <c r="B25" t="s">
        <v>38</v>
      </c>
      <c r="C25" t="s">
        <v>716</v>
      </c>
      <c r="G25" t="s">
        <v>38</v>
      </c>
      <c r="H25" t="s">
        <v>703</v>
      </c>
    </row>
    <row r="26" spans="2:8" x14ac:dyDescent="0.25">
      <c r="B26" t="s">
        <v>36</v>
      </c>
      <c r="C26" t="s">
        <v>718</v>
      </c>
      <c r="G26" t="s">
        <v>36</v>
      </c>
      <c r="H26" t="s">
        <v>784</v>
      </c>
    </row>
    <row r="27" spans="2:8" x14ac:dyDescent="0.25">
      <c r="B27" t="s">
        <v>759</v>
      </c>
      <c r="C27" t="s">
        <v>761</v>
      </c>
      <c r="G27" t="s">
        <v>759</v>
      </c>
      <c r="H27" t="s">
        <v>760</v>
      </c>
    </row>
    <row r="28" spans="2:8" x14ac:dyDescent="0.25">
      <c r="B28" t="s">
        <v>133</v>
      </c>
      <c r="C28" t="s">
        <v>745</v>
      </c>
      <c r="G28" t="s">
        <v>133</v>
      </c>
      <c r="H28" t="s">
        <v>731</v>
      </c>
    </row>
    <row r="29" spans="2:8" x14ac:dyDescent="0.25">
      <c r="B29" t="s">
        <v>128</v>
      </c>
      <c r="C29" t="s">
        <v>740</v>
      </c>
      <c r="G29" t="s">
        <v>128</v>
      </c>
      <c r="H29" t="s">
        <v>725</v>
      </c>
    </row>
    <row r="30" spans="2:8" x14ac:dyDescent="0.25">
      <c r="B30" t="s">
        <v>132</v>
      </c>
      <c r="C30" t="s">
        <v>747</v>
      </c>
      <c r="G30" t="s">
        <v>132</v>
      </c>
      <c r="H30" t="s">
        <v>733</v>
      </c>
    </row>
    <row r="31" spans="2:8" x14ac:dyDescent="0.25">
      <c r="B31" t="s">
        <v>37</v>
      </c>
      <c r="C31" t="s">
        <v>717</v>
      </c>
      <c r="G31" t="s">
        <v>37</v>
      </c>
      <c r="H31" t="s">
        <v>704</v>
      </c>
    </row>
    <row r="32" spans="2:8" x14ac:dyDescent="0.25">
      <c r="B32" t="s">
        <v>131</v>
      </c>
      <c r="C32" t="s">
        <v>742</v>
      </c>
      <c r="G32" t="s">
        <v>131</v>
      </c>
      <c r="H32" t="s">
        <v>728</v>
      </c>
    </row>
    <row r="33" spans="2:8" x14ac:dyDescent="0.25">
      <c r="B33" t="s">
        <v>47</v>
      </c>
      <c r="C33" t="s">
        <v>741</v>
      </c>
      <c r="G33" t="s">
        <v>47</v>
      </c>
      <c r="H33" t="s">
        <v>726</v>
      </c>
    </row>
    <row r="34" spans="2:8" x14ac:dyDescent="0.25">
      <c r="B34" t="s">
        <v>136</v>
      </c>
      <c r="C34" t="s">
        <v>746</v>
      </c>
      <c r="G34" t="s">
        <v>136</v>
      </c>
      <c r="H34" t="s">
        <v>732</v>
      </c>
    </row>
    <row r="35" spans="2:8" x14ac:dyDescent="0.25">
      <c r="B35" t="s">
        <v>126</v>
      </c>
      <c r="C35" t="s">
        <v>739</v>
      </c>
      <c r="G35" t="s">
        <v>126</v>
      </c>
      <c r="H35" t="s">
        <v>724</v>
      </c>
    </row>
    <row r="36" spans="2:8" x14ac:dyDescent="0.25">
      <c r="B36" t="s">
        <v>33</v>
      </c>
      <c r="C36" t="s">
        <v>721</v>
      </c>
      <c r="G36" t="s">
        <v>33</v>
      </c>
      <c r="H36" t="s">
        <v>707</v>
      </c>
    </row>
    <row r="37" spans="2:8" x14ac:dyDescent="0.25">
      <c r="B37" t="s">
        <v>134</v>
      </c>
      <c r="C37" t="s">
        <v>743</v>
      </c>
      <c r="G37" t="s">
        <v>134</v>
      </c>
      <c r="H37" t="s">
        <v>729</v>
      </c>
    </row>
    <row r="38" spans="2:8" x14ac:dyDescent="0.25">
      <c r="B38" t="s">
        <v>35</v>
      </c>
      <c r="C38" t="s">
        <v>719</v>
      </c>
      <c r="G38" t="s">
        <v>35</v>
      </c>
      <c r="H38" t="s">
        <v>705</v>
      </c>
    </row>
    <row r="39" spans="2:8" x14ac:dyDescent="0.25">
      <c r="B39" t="s">
        <v>32</v>
      </c>
      <c r="C39" t="s">
        <v>766</v>
      </c>
      <c r="G39" t="s">
        <v>32</v>
      </c>
      <c r="H39" t="s">
        <v>708</v>
      </c>
    </row>
    <row r="40" spans="2:8" x14ac:dyDescent="0.25">
      <c r="B40" t="s">
        <v>30</v>
      </c>
      <c r="C40" t="s">
        <v>723</v>
      </c>
      <c r="G40" t="s">
        <v>30</v>
      </c>
      <c r="H40" t="s">
        <v>727</v>
      </c>
    </row>
    <row r="41" spans="2:8" x14ac:dyDescent="0.25">
      <c r="B41" t="s">
        <v>31</v>
      </c>
      <c r="C41" t="s">
        <v>722</v>
      </c>
      <c r="G41" t="s">
        <v>31</v>
      </c>
      <c r="H41" t="s">
        <v>774</v>
      </c>
    </row>
  </sheetData>
  <sortState ref="B6:H41">
    <sortCondition ref="B6:B4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opLeftCell="A16" zoomScaleNormal="100" workbookViewId="0">
      <selection activeCell="J38" sqref="J38"/>
    </sheetView>
  </sheetViews>
  <sheetFormatPr defaultColWidth="10" defaultRowHeight="14.45" customHeight="1" x14ac:dyDescent="0.2"/>
  <cols>
    <col min="1" max="10" width="10" style="1"/>
    <col min="11" max="11" width="19.7109375" style="1" customWidth="1"/>
    <col min="12" max="16384" width="10" style="1"/>
  </cols>
  <sheetData>
    <row r="1" spans="2:16" ht="14.45" customHeight="1" x14ac:dyDescent="0.2">
      <c r="B1" s="30"/>
      <c r="C1" s="29"/>
      <c r="D1" s="29"/>
      <c r="E1" s="29"/>
      <c r="F1" s="29"/>
      <c r="G1" s="29"/>
      <c r="H1" s="29"/>
    </row>
    <row r="2" spans="2:16" ht="14.45" customHeight="1" x14ac:dyDescent="0.2">
      <c r="B2" s="30" t="s">
        <v>278</v>
      </c>
      <c r="C2" s="29"/>
      <c r="D2" s="29"/>
      <c r="E2" s="29"/>
      <c r="F2" s="29"/>
      <c r="G2" s="29"/>
      <c r="H2" s="29"/>
      <c r="L2" s="1">
        <v>2017</v>
      </c>
      <c r="M2" s="1">
        <v>2018</v>
      </c>
      <c r="N2" s="1">
        <v>2019</v>
      </c>
      <c r="O2" s="1">
        <v>2020</v>
      </c>
      <c r="P2" s="1">
        <v>2021</v>
      </c>
    </row>
    <row r="3" spans="2:16" ht="14.45" customHeight="1" x14ac:dyDescent="0.2">
      <c r="B3" s="30" t="s">
        <v>277</v>
      </c>
      <c r="C3" s="29"/>
      <c r="D3" s="29"/>
      <c r="E3" s="29"/>
      <c r="F3" s="29"/>
      <c r="G3" s="29"/>
      <c r="H3" s="29"/>
      <c r="J3" s="1" t="s">
        <v>275</v>
      </c>
      <c r="K3" s="1" t="s">
        <v>162</v>
      </c>
      <c r="L3" s="42">
        <v>2.2627894596355516</v>
      </c>
      <c r="M3" s="42">
        <v>1.123392145421807</v>
      </c>
      <c r="N3" s="42">
        <v>0.1448713475391189</v>
      </c>
      <c r="O3" s="42">
        <v>2.8679475269696928</v>
      </c>
      <c r="P3" s="42">
        <v>0.1783380212904124</v>
      </c>
    </row>
    <row r="4" spans="2:16" ht="14.45" customHeight="1" x14ac:dyDescent="0.2">
      <c r="B4" s="104" t="s">
        <v>279</v>
      </c>
      <c r="C4" s="29"/>
      <c r="D4" s="29"/>
      <c r="E4" s="29"/>
      <c r="F4" s="29"/>
      <c r="G4" s="29"/>
      <c r="H4" s="29"/>
      <c r="J4" s="1" t="s">
        <v>276</v>
      </c>
      <c r="K4" s="1" t="s">
        <v>163</v>
      </c>
      <c r="L4" s="42">
        <v>-0.89725964331143038</v>
      </c>
      <c r="M4" s="42">
        <v>-0.94308373191724804</v>
      </c>
      <c r="N4" s="42">
        <v>-2.368435978082402</v>
      </c>
      <c r="O4" s="42">
        <v>-2.6175102257225316</v>
      </c>
      <c r="P4" s="42">
        <v>-7.9111223938051145E-2</v>
      </c>
    </row>
    <row r="5" spans="2:16" ht="14.45" customHeight="1" x14ac:dyDescent="0.2">
      <c r="B5" s="29"/>
      <c r="C5" s="29"/>
      <c r="D5" s="29"/>
      <c r="E5" s="29"/>
      <c r="F5" s="29"/>
      <c r="G5" s="29"/>
      <c r="H5" s="29"/>
      <c r="J5" s="1" t="s">
        <v>262</v>
      </c>
      <c r="K5" s="1" t="s">
        <v>158</v>
      </c>
      <c r="L5" s="42">
        <v>22.459024241856806</v>
      </c>
      <c r="M5" s="42">
        <v>0.82388689538602689</v>
      </c>
      <c r="N5" s="42">
        <v>2.0641748110742224</v>
      </c>
      <c r="O5" s="42">
        <v>0.80334737980488491</v>
      </c>
      <c r="P5" s="42">
        <v>2.7767364437791722</v>
      </c>
    </row>
    <row r="6" spans="2:16" ht="14.45" customHeight="1" x14ac:dyDescent="0.2">
      <c r="B6" s="29"/>
      <c r="C6" s="29"/>
      <c r="D6" s="29"/>
      <c r="E6" s="29"/>
      <c r="F6" s="29"/>
      <c r="G6" s="29"/>
      <c r="H6" s="29"/>
      <c r="J6" s="1" t="s">
        <v>263</v>
      </c>
      <c r="K6" s="1" t="s">
        <v>159</v>
      </c>
      <c r="L6" s="42">
        <v>-3.196683895518567</v>
      </c>
      <c r="M6" s="42">
        <v>1.1857407376014433</v>
      </c>
      <c r="N6" s="42">
        <v>0.24204801504833556</v>
      </c>
      <c r="O6" s="42">
        <v>-0.23016301118182333</v>
      </c>
      <c r="P6" s="42">
        <v>-1.0763724171374722</v>
      </c>
    </row>
    <row r="7" spans="2:16" ht="14.45" customHeight="1" x14ac:dyDescent="0.2">
      <c r="B7" s="29"/>
      <c r="C7" s="29"/>
      <c r="D7" s="29"/>
      <c r="E7" s="29"/>
      <c r="F7" s="29"/>
      <c r="G7" s="29"/>
      <c r="H7" s="29"/>
      <c r="J7" s="1" t="s">
        <v>264</v>
      </c>
      <c r="K7" s="1" t="s">
        <v>160</v>
      </c>
      <c r="L7" s="42">
        <v>-13.947920515928086</v>
      </c>
      <c r="M7" s="42">
        <v>-8.7031293453409514E-2</v>
      </c>
      <c r="N7" s="42">
        <v>0.97644931958384784</v>
      </c>
      <c r="O7" s="42">
        <v>3.1528206836559662</v>
      </c>
      <c r="P7" s="42">
        <v>-1.8400456777579239</v>
      </c>
    </row>
    <row r="8" spans="2:16" ht="14.45" customHeight="1" x14ac:dyDescent="0.2">
      <c r="B8" s="29"/>
      <c r="C8" s="29"/>
      <c r="D8" s="29"/>
      <c r="E8" s="29"/>
      <c r="F8" s="29"/>
      <c r="G8" s="29"/>
      <c r="H8" s="29"/>
      <c r="J8" s="1" t="s">
        <v>265</v>
      </c>
      <c r="K8" s="1" t="s">
        <v>161</v>
      </c>
      <c r="L8" s="42">
        <v>-2.1543707274630579</v>
      </c>
      <c r="M8" s="42">
        <v>0.41982865849915985</v>
      </c>
      <c r="N8" s="42">
        <v>-0.76936482008488438</v>
      </c>
      <c r="O8" s="42">
        <v>1.7594527004131821</v>
      </c>
      <c r="P8" s="42">
        <v>0.39713089634467935</v>
      </c>
    </row>
    <row r="9" spans="2:16" ht="14.45" customHeight="1" x14ac:dyDescent="0.2">
      <c r="B9" s="29"/>
      <c r="C9" s="29"/>
      <c r="D9" s="29"/>
      <c r="E9" s="29"/>
      <c r="F9" s="29"/>
      <c r="G9" s="29"/>
      <c r="H9" s="29"/>
    </row>
    <row r="16" spans="2:16" ht="14.45" customHeight="1" x14ac:dyDescent="0.2">
      <c r="L16" s="40"/>
    </row>
    <row r="19" spans="2:2" ht="14.45" customHeight="1" x14ac:dyDescent="0.2">
      <c r="B19" s="106" t="s">
        <v>237</v>
      </c>
    </row>
    <row r="25" spans="2:2" ht="14.45" customHeight="1" x14ac:dyDescent="0.2">
      <c r="B25" s="17" t="s">
        <v>281</v>
      </c>
    </row>
    <row r="26" spans="2:2" ht="14.45" customHeight="1" x14ac:dyDescent="0.2">
      <c r="B26" s="17" t="s">
        <v>280</v>
      </c>
    </row>
    <row r="27" spans="2:2" ht="14.45" customHeight="1" x14ac:dyDescent="0.2">
      <c r="B27" s="106" t="s">
        <v>282</v>
      </c>
    </row>
    <row r="42" spans="2:2" ht="14.45" customHeight="1" x14ac:dyDescent="0.2">
      <c r="B42" s="106" t="s">
        <v>243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topLeftCell="A16" zoomScaleNormal="100" workbookViewId="0">
      <selection activeCell="J38" sqref="J38"/>
    </sheetView>
  </sheetViews>
  <sheetFormatPr defaultRowHeight="15" x14ac:dyDescent="0.25"/>
  <sheetData>
    <row r="2" spans="2:13" x14ac:dyDescent="0.25">
      <c r="B2" s="17" t="s">
        <v>326</v>
      </c>
    </row>
    <row r="3" spans="2:13" x14ac:dyDescent="0.25">
      <c r="B3" s="17" t="s">
        <v>325</v>
      </c>
      <c r="K3" s="1" t="s">
        <v>291</v>
      </c>
      <c r="L3" s="1" t="s">
        <v>289</v>
      </c>
      <c r="M3" s="1" t="s">
        <v>290</v>
      </c>
    </row>
    <row r="4" spans="2:13" x14ac:dyDescent="0.25">
      <c r="B4" s="106" t="s">
        <v>287</v>
      </c>
      <c r="J4" s="1"/>
      <c r="K4" s="1" t="s">
        <v>0</v>
      </c>
      <c r="L4" s="1" t="s">
        <v>1</v>
      </c>
      <c r="M4" s="1" t="s">
        <v>2</v>
      </c>
    </row>
    <row r="5" spans="2:13" x14ac:dyDescent="0.25">
      <c r="J5" s="1">
        <v>1993</v>
      </c>
      <c r="K5" s="2">
        <v>-36.770000000000003</v>
      </c>
      <c r="L5" s="2"/>
      <c r="M5" s="2"/>
    </row>
    <row r="6" spans="2:13" x14ac:dyDescent="0.25">
      <c r="J6" s="1">
        <v>1994</v>
      </c>
      <c r="K6" s="2">
        <v>-73.032899999999998</v>
      </c>
      <c r="L6" s="2">
        <v>0.19499412975787322</v>
      </c>
      <c r="M6" s="2">
        <v>9.4891832479018632</v>
      </c>
    </row>
    <row r="7" spans="2:13" x14ac:dyDescent="0.25">
      <c r="J7" s="1">
        <v>1995</v>
      </c>
      <c r="K7" s="2">
        <v>-133.1036</v>
      </c>
      <c r="L7" s="2">
        <v>18.732225422400944</v>
      </c>
      <c r="M7" s="2">
        <v>29.613049479707229</v>
      </c>
    </row>
    <row r="8" spans="2:13" x14ac:dyDescent="0.25">
      <c r="J8" s="1">
        <v>1996</v>
      </c>
      <c r="K8" s="2">
        <v>-170.2878</v>
      </c>
      <c r="L8" s="2">
        <v>7.1272244790250028</v>
      </c>
      <c r="M8" s="2">
        <v>12.139452592079607</v>
      </c>
    </row>
    <row r="9" spans="2:13" x14ac:dyDescent="0.25">
      <c r="J9" s="1">
        <v>1997</v>
      </c>
      <c r="K9" s="2">
        <v>-181.70689999999999</v>
      </c>
      <c r="L9" s="2">
        <v>16.570567224067176</v>
      </c>
      <c r="M9" s="2">
        <v>13.859738698825879</v>
      </c>
    </row>
    <row r="10" spans="2:13" x14ac:dyDescent="0.25">
      <c r="J10" s="1">
        <v>1998</v>
      </c>
      <c r="K10" s="2">
        <v>-127.69199999999999</v>
      </c>
      <c r="L10" s="2">
        <v>15.81172940253461</v>
      </c>
      <c r="M10" s="2">
        <v>4.0842020046490006</v>
      </c>
    </row>
    <row r="11" spans="2:13" x14ac:dyDescent="0.25">
      <c r="J11" s="1">
        <v>1999</v>
      </c>
      <c r="K11" s="2">
        <v>-154.32640000000001</v>
      </c>
      <c r="L11" s="2">
        <v>2.8644715596705339</v>
      </c>
      <c r="M11" s="2">
        <v>5.9931632758105167</v>
      </c>
    </row>
    <row r="12" spans="2:13" x14ac:dyDescent="0.25">
      <c r="J12" s="1">
        <v>2000</v>
      </c>
      <c r="K12" s="2">
        <v>-228.7868</v>
      </c>
      <c r="L12" s="2">
        <v>21.657356330200898</v>
      </c>
      <c r="M12" s="2">
        <v>26.929374853385113</v>
      </c>
    </row>
    <row r="13" spans="2:13" x14ac:dyDescent="0.25">
      <c r="J13" s="1">
        <v>2001</v>
      </c>
      <c r="K13" s="2">
        <v>-225.7577</v>
      </c>
      <c r="L13" s="2">
        <v>14.3878570849038</v>
      </c>
      <c r="M13" s="2">
        <v>10.749601727903752</v>
      </c>
    </row>
    <row r="14" spans="2:13" x14ac:dyDescent="0.25">
      <c r="J14" s="1">
        <v>2002</v>
      </c>
      <c r="K14" s="2">
        <v>-173.91480000000001</v>
      </c>
      <c r="L14" s="2">
        <v>1.1152853823219573</v>
      </c>
      <c r="M14" s="2">
        <v>-3.8526776004225951</v>
      </c>
    </row>
    <row r="15" spans="2:13" x14ac:dyDescent="0.25">
      <c r="J15" s="1">
        <v>2003</v>
      </c>
      <c r="K15" s="2">
        <v>-168.2149</v>
      </c>
      <c r="L15" s="2">
        <v>13.044508584027724</v>
      </c>
      <c r="M15" s="2">
        <v>10.346374619915636</v>
      </c>
    </row>
    <row r="16" spans="2:13" x14ac:dyDescent="0.25">
      <c r="J16" s="1">
        <v>2004</v>
      </c>
      <c r="K16" s="2">
        <v>-67.841999999999999</v>
      </c>
      <c r="L16" s="2">
        <v>44.316574982842326</v>
      </c>
      <c r="M16" s="2">
        <v>29.249216138924311</v>
      </c>
    </row>
    <row r="17" spans="2:13" x14ac:dyDescent="0.25">
      <c r="J17" s="1">
        <v>2005</v>
      </c>
      <c r="K17" s="2">
        <v>19.730029999999999</v>
      </c>
      <c r="L17" s="2">
        <v>19.779755248709023</v>
      </c>
      <c r="M17" s="2">
        <v>13.049174930688849</v>
      </c>
    </row>
    <row r="18" spans="2:13" x14ac:dyDescent="0.25">
      <c r="B18" s="106" t="s">
        <v>288</v>
      </c>
      <c r="J18" s="1">
        <v>2006</v>
      </c>
      <c r="K18" s="2">
        <v>24.372489999999999</v>
      </c>
      <c r="L18" s="2">
        <v>12.639392156558699</v>
      </c>
      <c r="M18" s="2">
        <v>12.512720627899071</v>
      </c>
    </row>
    <row r="19" spans="2:13" x14ac:dyDescent="0.25">
      <c r="B19" s="1"/>
      <c r="J19" s="1">
        <v>2007</v>
      </c>
      <c r="K19" s="2">
        <v>10.368639999999999</v>
      </c>
      <c r="L19" s="2">
        <v>11.756002456739225</v>
      </c>
      <c r="M19" s="2">
        <v>12.63988015662747</v>
      </c>
    </row>
    <row r="20" spans="2:13" x14ac:dyDescent="0.25">
      <c r="B20" s="1"/>
      <c r="J20" s="1">
        <v>2008</v>
      </c>
      <c r="K20" s="2">
        <v>-4.4290599999999998</v>
      </c>
      <c r="L20" s="2">
        <v>-0.98651438919984002</v>
      </c>
      <c r="M20" s="2">
        <v>-0.30293281396420468</v>
      </c>
    </row>
    <row r="21" spans="2:13" x14ac:dyDescent="0.25">
      <c r="B21" s="1"/>
      <c r="J21" s="1">
        <v>2009</v>
      </c>
      <c r="K21" s="2">
        <v>64.959680000000006</v>
      </c>
      <c r="L21" s="2">
        <v>-10.645900224595209</v>
      </c>
      <c r="M21" s="2">
        <v>-13.861440811637337</v>
      </c>
    </row>
    <row r="22" spans="2:13" x14ac:dyDescent="0.25">
      <c r="B22" s="1"/>
      <c r="J22" s="1">
        <v>2010</v>
      </c>
      <c r="K22" s="2">
        <v>40.389569999999999</v>
      </c>
      <c r="L22" s="2">
        <v>14.803817608387334</v>
      </c>
      <c r="M22" s="2">
        <v>16.655578027137778</v>
      </c>
    </row>
    <row r="23" spans="2:13" x14ac:dyDescent="0.25">
      <c r="B23" s="1"/>
      <c r="J23" s="1">
        <v>2011</v>
      </c>
      <c r="K23" s="2">
        <v>75.477540000000005</v>
      </c>
      <c r="L23" s="2">
        <v>11.100382643332935</v>
      </c>
      <c r="M23" s="2">
        <v>9.6793324532341813</v>
      </c>
    </row>
    <row r="24" spans="2:13" x14ac:dyDescent="0.25">
      <c r="B24" s="1"/>
      <c r="J24" s="1">
        <v>2012</v>
      </c>
      <c r="K24" s="2">
        <v>123.79797000000001</v>
      </c>
      <c r="L24" s="2">
        <v>7.6518166037993183</v>
      </c>
      <c r="M24" s="2">
        <v>5.85067816131928</v>
      </c>
    </row>
    <row r="25" spans="2:13" x14ac:dyDescent="0.25">
      <c r="B25" s="17" t="s">
        <v>284</v>
      </c>
      <c r="J25" s="1">
        <v>2013</v>
      </c>
      <c r="K25" s="2">
        <v>166.97315</v>
      </c>
      <c r="L25" s="2">
        <v>2.1836945216816588</v>
      </c>
      <c r="M25" s="2">
        <v>0.56502839052181741</v>
      </c>
    </row>
    <row r="26" spans="2:13" x14ac:dyDescent="0.25">
      <c r="B26" s="17" t="s">
        <v>283</v>
      </c>
      <c r="J26" s="1">
        <v>2014</v>
      </c>
      <c r="K26" s="2">
        <v>219.95086000000001</v>
      </c>
      <c r="L26" s="2">
        <v>13.365874334154398</v>
      </c>
      <c r="M26" s="2">
        <v>12.146508830342313</v>
      </c>
    </row>
    <row r="27" spans="2:13" x14ac:dyDescent="0.25">
      <c r="B27" s="106" t="s">
        <v>285</v>
      </c>
      <c r="J27" s="1">
        <v>2015</v>
      </c>
      <c r="K27" s="2">
        <v>187.70583999999999</v>
      </c>
      <c r="L27" s="2">
        <v>3.7260518273747039</v>
      </c>
      <c r="M27" s="2">
        <v>5.1601816164479999</v>
      </c>
    </row>
    <row r="28" spans="2:13" x14ac:dyDescent="0.25">
      <c r="J28" s="1">
        <v>2016</v>
      </c>
      <c r="K28" s="2">
        <v>258.50493</v>
      </c>
      <c r="L28" s="2">
        <v>1.4590228563412069</v>
      </c>
      <c r="M28" s="2">
        <v>-0.83614893694237935</v>
      </c>
    </row>
    <row r="29" spans="2:13" x14ac:dyDescent="0.25">
      <c r="J29" s="1">
        <v>2017</v>
      </c>
      <c r="K29" s="2">
        <v>259.34775999999999</v>
      </c>
      <c r="L29" s="2">
        <v>6.3439817379452563</v>
      </c>
      <c r="M29" s="2">
        <v>6.8730162323015804</v>
      </c>
    </row>
    <row r="30" spans="2:13" x14ac:dyDescent="0.25">
      <c r="J30" s="1">
        <v>2018</v>
      </c>
      <c r="K30" s="2">
        <v>200.89892</v>
      </c>
      <c r="L30" s="2">
        <v>2.8033764835236497</v>
      </c>
      <c r="M30" s="2">
        <v>4.8945606587065242</v>
      </c>
    </row>
    <row r="31" spans="2:13" x14ac:dyDescent="0.25">
      <c r="J31" s="1">
        <v>2019</v>
      </c>
      <c r="K31" s="2">
        <v>239.84941000000001</v>
      </c>
      <c r="L31" s="2">
        <v>2.3346506186981912</v>
      </c>
      <c r="M31" s="2">
        <v>1.2953622140796597</v>
      </c>
    </row>
    <row r="32" spans="2:13" x14ac:dyDescent="0.25">
      <c r="J32" s="1">
        <v>2020</v>
      </c>
      <c r="K32" s="2">
        <v>280.32391999999999</v>
      </c>
      <c r="L32" s="2">
        <v>-5.3176562274565384</v>
      </c>
      <c r="M32" s="2">
        <v>-6.9117134366719171</v>
      </c>
    </row>
    <row r="33" spans="2:13" x14ac:dyDescent="0.25">
      <c r="J33" s="1">
        <v>2021</v>
      </c>
      <c r="K33" s="2">
        <v>73.29325</v>
      </c>
      <c r="L33" s="2">
        <v>12.002222351460887</v>
      </c>
      <c r="M33" s="2">
        <v>19.74494942914562</v>
      </c>
    </row>
    <row r="41" spans="2:13" x14ac:dyDescent="0.25">
      <c r="B41" s="106" t="s">
        <v>286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zoomScaleNormal="100" workbookViewId="0">
      <selection activeCell="J38" sqref="J38"/>
    </sheetView>
  </sheetViews>
  <sheetFormatPr defaultRowHeight="12.75" x14ac:dyDescent="0.2"/>
  <cols>
    <col min="1" max="16384" width="9.140625" style="1"/>
  </cols>
  <sheetData>
    <row r="2" spans="2:14" x14ac:dyDescent="0.2">
      <c r="B2" s="17" t="s">
        <v>293</v>
      </c>
    </row>
    <row r="3" spans="2:14" x14ac:dyDescent="0.2">
      <c r="B3" s="17" t="s">
        <v>292</v>
      </c>
    </row>
    <row r="4" spans="2:14" x14ac:dyDescent="0.2">
      <c r="B4" s="106" t="s">
        <v>319</v>
      </c>
      <c r="L4" s="1" t="s">
        <v>291</v>
      </c>
      <c r="M4" s="1" t="s">
        <v>289</v>
      </c>
      <c r="N4" s="1" t="s">
        <v>290</v>
      </c>
    </row>
    <row r="5" spans="2:14" x14ac:dyDescent="0.2">
      <c r="K5" s="2"/>
      <c r="L5" s="2" t="s">
        <v>0</v>
      </c>
      <c r="M5" s="2" t="s">
        <v>1</v>
      </c>
      <c r="N5" s="2" t="s">
        <v>2</v>
      </c>
    </row>
    <row r="6" spans="2:14" x14ac:dyDescent="0.2">
      <c r="J6" s="1" t="s">
        <v>294</v>
      </c>
      <c r="K6" s="2" t="s">
        <v>3</v>
      </c>
      <c r="L6" s="2">
        <v>33.9679</v>
      </c>
      <c r="M6" s="2">
        <v>-1.0924977585041944</v>
      </c>
      <c r="N6" s="2">
        <v>-3.5121923398456119</v>
      </c>
    </row>
    <row r="7" spans="2:14" x14ac:dyDescent="0.2">
      <c r="J7" s="1" t="s">
        <v>295</v>
      </c>
      <c r="K7" s="2" t="s">
        <v>4</v>
      </c>
      <c r="L7" s="2">
        <v>29.711099999999998</v>
      </c>
      <c r="M7" s="2">
        <v>4.5703846120385805</v>
      </c>
      <c r="N7" s="2">
        <v>4.3283178414814927</v>
      </c>
    </row>
    <row r="8" spans="2:14" x14ac:dyDescent="0.2">
      <c r="J8" s="1" t="s">
        <v>296</v>
      </c>
      <c r="K8" s="2" t="s">
        <v>5</v>
      </c>
      <c r="L8" s="2">
        <v>28.119199999999999</v>
      </c>
      <c r="M8" s="2">
        <v>30.802993091760385</v>
      </c>
      <c r="N8" s="2">
        <v>24.795551011832259</v>
      </c>
    </row>
    <row r="9" spans="2:14" x14ac:dyDescent="0.2">
      <c r="J9" s="1" t="s">
        <v>297</v>
      </c>
      <c r="K9" s="2" t="s">
        <v>6</v>
      </c>
      <c r="L9" s="2">
        <v>27.780099999999997</v>
      </c>
      <c r="M9" s="2">
        <v>82.234958416620145</v>
      </c>
      <c r="N9" s="2">
        <v>53.126616653233327</v>
      </c>
    </row>
    <row r="10" spans="2:14" x14ac:dyDescent="0.2">
      <c r="J10" s="1" t="s">
        <v>298</v>
      </c>
      <c r="K10" s="2" t="s">
        <v>7</v>
      </c>
      <c r="L10" s="2">
        <v>11.9513</v>
      </c>
      <c r="M10" s="2">
        <v>42.985730289258839</v>
      </c>
      <c r="N10" s="2">
        <v>41.346852786686469</v>
      </c>
    </row>
    <row r="11" spans="2:14" x14ac:dyDescent="0.2">
      <c r="J11" s="1" t="s">
        <v>299</v>
      </c>
      <c r="K11" s="2" t="s">
        <v>8</v>
      </c>
      <c r="L11" s="2">
        <v>1.3062</v>
      </c>
      <c r="M11" s="2">
        <v>13.962843667949755</v>
      </c>
      <c r="N11" s="2">
        <v>31.650737209700054</v>
      </c>
    </row>
    <row r="12" spans="2:14" x14ac:dyDescent="0.2">
      <c r="J12" s="1" t="s">
        <v>300</v>
      </c>
      <c r="K12" s="2" t="s">
        <v>9</v>
      </c>
      <c r="L12" s="2">
        <v>-2.3029999999999999</v>
      </c>
      <c r="M12" s="2">
        <v>4.5953842256091235</v>
      </c>
      <c r="N12" s="2">
        <v>14.225120512218183</v>
      </c>
    </row>
    <row r="13" spans="2:14" x14ac:dyDescent="0.2">
      <c r="J13" s="1" t="s">
        <v>301</v>
      </c>
      <c r="K13" s="2" t="s">
        <v>10</v>
      </c>
      <c r="L13" s="2">
        <v>-21.707099999999997</v>
      </c>
      <c r="M13" s="2">
        <v>8.8524839057431848</v>
      </c>
      <c r="N13" s="2">
        <v>24.746261252891514</v>
      </c>
    </row>
    <row r="14" spans="2:14" x14ac:dyDescent="0.2">
      <c r="J14" s="1" t="s">
        <v>302</v>
      </c>
      <c r="K14" s="2" t="s">
        <v>11</v>
      </c>
      <c r="L14" s="2">
        <v>-7.5460000000000003</v>
      </c>
      <c r="M14" s="2">
        <v>-2.4708793766387345</v>
      </c>
      <c r="N14" s="2">
        <v>14.84010107304357</v>
      </c>
    </row>
    <row r="15" spans="2:14" x14ac:dyDescent="0.2">
      <c r="J15" s="1" t="s">
        <v>303</v>
      </c>
      <c r="K15" s="2" t="s">
        <v>12</v>
      </c>
      <c r="L15" s="2">
        <v>-16.948700000000002</v>
      </c>
      <c r="M15" s="2">
        <v>-10.146850056690084</v>
      </c>
      <c r="N15" s="2">
        <v>7.5922251886864274</v>
      </c>
    </row>
    <row r="16" spans="2:14" x14ac:dyDescent="0.2">
      <c r="J16" s="1" t="s">
        <v>304</v>
      </c>
      <c r="K16" s="2" t="s">
        <v>13</v>
      </c>
      <c r="L16" s="2">
        <v>3.9855999999999998</v>
      </c>
      <c r="M16" s="2">
        <v>5.0913723192448828</v>
      </c>
      <c r="N16" s="2">
        <v>18.143815618249292</v>
      </c>
    </row>
    <row r="17" spans="2:14" x14ac:dyDescent="0.2">
      <c r="J17" s="1" t="s">
        <v>305</v>
      </c>
      <c r="K17" s="2" t="s">
        <v>14</v>
      </c>
      <c r="L17" s="2">
        <v>-15.023299999999999</v>
      </c>
      <c r="M17" s="2">
        <v>4.5024150932552374</v>
      </c>
      <c r="N17" s="2">
        <v>20.606996399761272</v>
      </c>
    </row>
    <row r="21" spans="2:14" x14ac:dyDescent="0.2">
      <c r="B21" s="106" t="s">
        <v>288</v>
      </c>
    </row>
    <row r="25" spans="2:14" x14ac:dyDescent="0.2">
      <c r="B25" s="17" t="s">
        <v>307</v>
      </c>
    </row>
    <row r="26" spans="2:14" x14ac:dyDescent="0.2">
      <c r="B26" s="17" t="s">
        <v>306</v>
      </c>
    </row>
    <row r="27" spans="2:14" x14ac:dyDescent="0.2">
      <c r="B27" s="106" t="s">
        <v>318</v>
      </c>
    </row>
    <row r="44" spans="2:2" x14ac:dyDescent="0.2">
      <c r="B44" s="106" t="s">
        <v>286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1"/>
  <sheetViews>
    <sheetView topLeftCell="A22" zoomScaleNormal="100" workbookViewId="0">
      <selection activeCell="J38" sqref="J38"/>
    </sheetView>
  </sheetViews>
  <sheetFormatPr defaultRowHeight="12.75" x14ac:dyDescent="0.2"/>
  <cols>
    <col min="1" max="16384" width="9.140625" style="26"/>
  </cols>
  <sheetData>
    <row r="2" spans="2:15" x14ac:dyDescent="0.2">
      <c r="B2" s="50" t="s">
        <v>316</v>
      </c>
    </row>
    <row r="3" spans="2:15" x14ac:dyDescent="0.2">
      <c r="B3" s="50" t="s">
        <v>315</v>
      </c>
      <c r="M3" s="26">
        <v>2019</v>
      </c>
      <c r="N3" s="26">
        <v>2020</v>
      </c>
      <c r="O3" s="26">
        <v>2021</v>
      </c>
    </row>
    <row r="4" spans="2:15" x14ac:dyDescent="0.2">
      <c r="B4" s="119" t="s">
        <v>320</v>
      </c>
      <c r="J4" s="26" t="s">
        <v>308</v>
      </c>
      <c r="K4" s="26" t="s">
        <v>149</v>
      </c>
      <c r="M4" s="26">
        <v>3.8633606722464151</v>
      </c>
      <c r="N4" s="26">
        <v>25.436434881871449</v>
      </c>
      <c r="O4" s="26">
        <v>-99.291237819611126</v>
      </c>
    </row>
    <row r="5" spans="2:15" x14ac:dyDescent="0.2">
      <c r="J5" s="26" t="s">
        <v>309</v>
      </c>
      <c r="K5" s="26" t="s">
        <v>148</v>
      </c>
      <c r="M5" s="26">
        <v>12.345509584270076</v>
      </c>
      <c r="N5" s="26">
        <v>10.268559241612195</v>
      </c>
      <c r="O5" s="26">
        <v>22.110152988881282</v>
      </c>
    </row>
    <row r="6" spans="2:15" x14ac:dyDescent="0.2">
      <c r="J6" s="26" t="s">
        <v>310</v>
      </c>
      <c r="K6" s="26" t="s">
        <v>147</v>
      </c>
      <c r="M6" s="26">
        <v>3.9568356867799253</v>
      </c>
      <c r="N6" s="26">
        <v>37.389565115352056</v>
      </c>
      <c r="O6" s="26">
        <v>64.022595208253563</v>
      </c>
    </row>
    <row r="7" spans="2:15" x14ac:dyDescent="0.2">
      <c r="J7" s="26" t="s">
        <v>311</v>
      </c>
      <c r="K7" s="26" t="s">
        <v>146</v>
      </c>
      <c r="M7" s="26">
        <v>2.7570719617536383</v>
      </c>
      <c r="N7" s="26">
        <v>54.798087804128585</v>
      </c>
      <c r="O7" s="26">
        <v>-54.083817379388861</v>
      </c>
    </row>
    <row r="8" spans="2:15" x14ac:dyDescent="0.2">
      <c r="J8" s="26" t="s">
        <v>312</v>
      </c>
      <c r="K8" s="26" t="s">
        <v>145</v>
      </c>
      <c r="M8" s="26">
        <v>11.093983626231818</v>
      </c>
      <c r="N8" s="26">
        <v>-44.067166676474187</v>
      </c>
      <c r="O8" s="26">
        <v>-71.540886748776984</v>
      </c>
    </row>
    <row r="9" spans="2:15" x14ac:dyDescent="0.2">
      <c r="J9" s="26" t="s">
        <v>313</v>
      </c>
      <c r="K9" s="26" t="s">
        <v>144</v>
      </c>
      <c r="M9" s="26">
        <v>9.5373678267297919</v>
      </c>
      <c r="N9" s="26">
        <v>-44.72239404161212</v>
      </c>
      <c r="O9" s="26">
        <v>-16.898817833881196</v>
      </c>
    </row>
    <row r="10" spans="2:15" x14ac:dyDescent="0.2">
      <c r="J10" s="26" t="s">
        <v>314</v>
      </c>
      <c r="K10" s="26" t="s">
        <v>143</v>
      </c>
      <c r="M10" s="26">
        <v>3.6747642199881057</v>
      </c>
      <c r="N10" s="26">
        <v>-4.8665704458776702</v>
      </c>
      <c r="O10" s="26">
        <v>-28.157098523477259</v>
      </c>
    </row>
    <row r="29" spans="2:2" x14ac:dyDescent="0.2">
      <c r="B29" s="119" t="s">
        <v>317</v>
      </c>
    </row>
    <row r="34" spans="2:2" x14ac:dyDescent="0.2">
      <c r="B34" s="50" t="s">
        <v>322</v>
      </c>
    </row>
    <row r="35" spans="2:2" x14ac:dyDescent="0.2">
      <c r="B35" s="50" t="s">
        <v>321</v>
      </c>
    </row>
    <row r="36" spans="2:2" x14ac:dyDescent="0.2">
      <c r="B36" s="119" t="s">
        <v>323</v>
      </c>
    </row>
    <row r="61" spans="2:2" x14ac:dyDescent="0.2">
      <c r="B61" s="119" t="s">
        <v>324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opLeftCell="A19" zoomScaleNormal="100" workbookViewId="0">
      <selection activeCell="J38" sqref="J38"/>
    </sheetView>
  </sheetViews>
  <sheetFormatPr defaultRowHeight="12.75" x14ac:dyDescent="0.2"/>
  <cols>
    <col min="1" max="16384" width="9.140625" style="26"/>
  </cols>
  <sheetData>
    <row r="2" spans="2:13" x14ac:dyDescent="0.2">
      <c r="B2" s="50" t="s">
        <v>331</v>
      </c>
    </row>
    <row r="3" spans="2:13" x14ac:dyDescent="0.2">
      <c r="B3" s="50" t="s">
        <v>330</v>
      </c>
      <c r="K3" s="26" t="s">
        <v>327</v>
      </c>
      <c r="L3" s="26" t="s">
        <v>328</v>
      </c>
      <c r="M3" s="26" t="s">
        <v>329</v>
      </c>
    </row>
    <row r="4" spans="2:13" x14ac:dyDescent="0.2">
      <c r="B4" s="26" t="s">
        <v>332</v>
      </c>
      <c r="K4" s="26" t="s">
        <v>142</v>
      </c>
      <c r="L4" s="26" t="s">
        <v>141</v>
      </c>
      <c r="M4" s="26" t="s">
        <v>140</v>
      </c>
    </row>
    <row r="5" spans="2:13" x14ac:dyDescent="0.2">
      <c r="J5" s="26">
        <v>2018</v>
      </c>
      <c r="K5" s="26">
        <v>1.7708290047725939</v>
      </c>
      <c r="L5" s="26">
        <v>0.39840637450199168</v>
      </c>
      <c r="M5" s="26">
        <v>2.2958265503916095</v>
      </c>
    </row>
    <row r="6" spans="2:13" x14ac:dyDescent="0.2">
      <c r="K6" s="26">
        <v>0.72915392781682442</v>
      </c>
      <c r="L6" s="26">
        <v>0</v>
      </c>
      <c r="M6" s="26">
        <v>1.7209767275300152</v>
      </c>
    </row>
    <row r="7" spans="2:13" x14ac:dyDescent="0.2">
      <c r="K7" s="26">
        <v>-1.0027120879366436</v>
      </c>
      <c r="L7" s="26">
        <v>-0.86956521739131043</v>
      </c>
      <c r="M7" s="26">
        <v>0.2663217207776114</v>
      </c>
    </row>
    <row r="8" spans="2:13" x14ac:dyDescent="0.2">
      <c r="K8" s="26">
        <v>-0.11177758530357096</v>
      </c>
      <c r="L8" s="26">
        <v>9.765625E-2</v>
      </c>
      <c r="M8" s="26">
        <v>0.78223126874469529</v>
      </c>
    </row>
    <row r="9" spans="2:13" x14ac:dyDescent="0.2">
      <c r="J9" s="26">
        <v>2019</v>
      </c>
      <c r="K9" s="26">
        <v>0.11188624023500893</v>
      </c>
      <c r="L9" s="26">
        <v>0.69306930693069368</v>
      </c>
      <c r="M9" s="26">
        <v>0.28540384396396234</v>
      </c>
    </row>
    <row r="10" spans="2:13" x14ac:dyDescent="0.2">
      <c r="K10" s="26">
        <v>0.16334933300161936</v>
      </c>
      <c r="L10" s="26">
        <v>0.59760956175298752</v>
      </c>
      <c r="M10" s="26">
        <v>9.4529520026597424E-2</v>
      </c>
    </row>
    <row r="11" spans="2:13" x14ac:dyDescent="0.2">
      <c r="K11" s="26">
        <v>1.4903475623646045</v>
      </c>
      <c r="L11" s="26">
        <v>1.8348623853211121</v>
      </c>
      <c r="M11" s="26">
        <v>0.79150654979093815</v>
      </c>
    </row>
    <row r="12" spans="2:13" x14ac:dyDescent="0.2">
      <c r="K12" s="26">
        <v>0.42042354783595215</v>
      </c>
      <c r="L12" s="26">
        <v>0.70993914807302438</v>
      </c>
      <c r="M12" s="26">
        <v>-0.15351384602769258</v>
      </c>
    </row>
    <row r="13" spans="2:13" x14ac:dyDescent="0.2">
      <c r="J13" s="26">
        <v>2020</v>
      </c>
      <c r="K13" s="26">
        <v>0.29014725524562834</v>
      </c>
      <c r="L13" s="26">
        <v>0.61162079510703737</v>
      </c>
      <c r="M13" s="26">
        <v>-0.1776474906032206</v>
      </c>
    </row>
    <row r="14" spans="2:13" x14ac:dyDescent="0.2">
      <c r="K14" s="26">
        <v>3.097723438919104</v>
      </c>
      <c r="L14" s="26">
        <v>3.1380753138075423</v>
      </c>
      <c r="M14" s="26">
        <v>0.98982511070975931</v>
      </c>
    </row>
    <row r="15" spans="2:13" x14ac:dyDescent="0.2">
      <c r="K15" s="26">
        <v>2.4650762635538399</v>
      </c>
      <c r="L15" s="26">
        <v>1.9607843137254832</v>
      </c>
      <c r="M15" s="26">
        <v>1.1158895925014605</v>
      </c>
    </row>
    <row r="16" spans="2:13" x14ac:dyDescent="0.2">
      <c r="K16" s="26">
        <v>2.8416939600615478</v>
      </c>
      <c r="L16" s="26">
        <v>2.3565573770491843</v>
      </c>
      <c r="M16" s="26">
        <v>1.8810489966867436</v>
      </c>
    </row>
    <row r="17" spans="2:13" x14ac:dyDescent="0.2">
      <c r="J17" s="26">
        <v>2021</v>
      </c>
      <c r="K17" s="26">
        <v>2.2181513930747911</v>
      </c>
      <c r="L17" s="26">
        <v>1.4807502467917066</v>
      </c>
      <c r="M17" s="26">
        <v>2.2844960864176329</v>
      </c>
    </row>
    <row r="18" spans="2:13" x14ac:dyDescent="0.2">
      <c r="K18" s="26">
        <v>-0.43695577244902495</v>
      </c>
      <c r="L18" s="26">
        <v>-0.92936802973977439</v>
      </c>
      <c r="M18" s="26">
        <v>1.595388475825672</v>
      </c>
    </row>
    <row r="19" spans="2:13" x14ac:dyDescent="0.2">
      <c r="K19" s="26">
        <v>-0.74872758753635082</v>
      </c>
      <c r="L19" s="26">
        <v>-0.893655049151032</v>
      </c>
      <c r="M19" s="26">
        <v>1.839710222308824</v>
      </c>
    </row>
    <row r="20" spans="2:13" x14ac:dyDescent="0.2">
      <c r="K20" s="26">
        <v>-2.1739226640685132</v>
      </c>
      <c r="L20" s="26">
        <v>-1.899827288428324</v>
      </c>
      <c r="M20" s="26">
        <v>0.84753393950850864</v>
      </c>
    </row>
    <row r="29" spans="2:13" x14ac:dyDescent="0.2">
      <c r="B29" s="119" t="s">
        <v>317</v>
      </c>
    </row>
    <row r="34" spans="2:2" x14ac:dyDescent="0.2">
      <c r="B34" s="50" t="s">
        <v>334</v>
      </c>
    </row>
    <row r="35" spans="2:2" x14ac:dyDescent="0.2">
      <c r="B35" s="50" t="s">
        <v>333</v>
      </c>
    </row>
    <row r="36" spans="2:2" x14ac:dyDescent="0.2">
      <c r="B36" s="119" t="s">
        <v>335</v>
      </c>
    </row>
    <row r="61" spans="2:2" x14ac:dyDescent="0.2">
      <c r="B61" s="119" t="s">
        <v>324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topLeftCell="A13" zoomScaleNormal="100" workbookViewId="0">
      <selection activeCell="J38" sqref="J38"/>
    </sheetView>
  </sheetViews>
  <sheetFormatPr defaultRowHeight="15" x14ac:dyDescent="0.25"/>
  <sheetData>
    <row r="1" spans="2:14" x14ac:dyDescent="0.25">
      <c r="K1" t="s">
        <v>497</v>
      </c>
      <c r="L1" t="s">
        <v>498</v>
      </c>
      <c r="M1" t="s">
        <v>504</v>
      </c>
      <c r="N1" t="s">
        <v>499</v>
      </c>
    </row>
    <row r="2" spans="2:14" x14ac:dyDescent="0.25">
      <c r="B2" s="17" t="s">
        <v>346</v>
      </c>
      <c r="K2" s="3" t="s">
        <v>500</v>
      </c>
      <c r="L2" s="3" t="s">
        <v>501</v>
      </c>
      <c r="M2" s="3" t="s">
        <v>502</v>
      </c>
      <c r="N2" s="3" t="s">
        <v>503</v>
      </c>
    </row>
    <row r="3" spans="2:14" x14ac:dyDescent="0.25">
      <c r="B3" s="17" t="s">
        <v>345</v>
      </c>
      <c r="K3" t="s">
        <v>22</v>
      </c>
      <c r="L3" t="s">
        <v>21</v>
      </c>
      <c r="M3" t="s">
        <v>505</v>
      </c>
      <c r="N3" t="s">
        <v>20</v>
      </c>
    </row>
    <row r="4" spans="2:14" x14ac:dyDescent="0.25">
      <c r="B4" s="106" t="s">
        <v>347</v>
      </c>
      <c r="K4" s="3" t="s">
        <v>19</v>
      </c>
      <c r="L4" s="3" t="s">
        <v>18</v>
      </c>
      <c r="M4" s="3" t="s">
        <v>17</v>
      </c>
      <c r="N4" s="3" t="s">
        <v>16</v>
      </c>
    </row>
    <row r="5" spans="2:14" x14ac:dyDescent="0.25">
      <c r="J5">
        <v>2017</v>
      </c>
      <c r="K5">
        <v>515479</v>
      </c>
      <c r="L5">
        <v>-3129593</v>
      </c>
      <c r="M5">
        <v>-7831987</v>
      </c>
      <c r="N5">
        <v>-122983</v>
      </c>
    </row>
    <row r="6" spans="2:14" ht="15.75" x14ac:dyDescent="0.25">
      <c r="B6" s="109"/>
      <c r="C6" s="110"/>
      <c r="D6" s="110"/>
      <c r="E6" s="110"/>
      <c r="F6" s="110"/>
      <c r="G6" s="110"/>
      <c r="H6" s="110"/>
      <c r="I6" s="111"/>
      <c r="K6">
        <v>418278</v>
      </c>
      <c r="L6">
        <v>-3417920</v>
      </c>
      <c r="M6">
        <v>-6589825</v>
      </c>
      <c r="N6">
        <v>176176</v>
      </c>
    </row>
    <row r="7" spans="2:14" x14ac:dyDescent="0.25">
      <c r="B7" s="110"/>
      <c r="C7" s="110"/>
      <c r="D7" s="110"/>
      <c r="E7" s="110"/>
      <c r="F7" s="110"/>
      <c r="G7" s="110"/>
      <c r="H7" s="110"/>
      <c r="I7" s="111"/>
      <c r="K7">
        <v>616446</v>
      </c>
      <c r="L7">
        <v>-3902589</v>
      </c>
      <c r="M7">
        <v>-7752236</v>
      </c>
      <c r="N7">
        <v>169710</v>
      </c>
    </row>
    <row r="8" spans="2:14" x14ac:dyDescent="0.25">
      <c r="B8" s="110"/>
      <c r="C8" s="110"/>
      <c r="D8" s="110"/>
      <c r="E8" s="110"/>
      <c r="F8" s="110"/>
      <c r="G8" s="110"/>
      <c r="H8" s="110"/>
      <c r="I8" s="111"/>
      <c r="K8">
        <v>1072943</v>
      </c>
      <c r="L8">
        <v>-4466080</v>
      </c>
      <c r="M8">
        <v>-7283509</v>
      </c>
      <c r="N8">
        <v>204343</v>
      </c>
    </row>
    <row r="9" spans="2:14" x14ac:dyDescent="0.25">
      <c r="B9" s="110"/>
      <c r="C9" s="110"/>
      <c r="D9" s="110"/>
      <c r="E9" s="110"/>
      <c r="F9" s="110"/>
      <c r="G9" s="110"/>
      <c r="H9" s="110"/>
      <c r="I9" s="111"/>
      <c r="K9">
        <v>373307</v>
      </c>
      <c r="L9">
        <v>-3709038</v>
      </c>
      <c r="M9">
        <v>-7202738</v>
      </c>
      <c r="N9">
        <v>-136222</v>
      </c>
    </row>
    <row r="10" spans="2:14" x14ac:dyDescent="0.25">
      <c r="B10" s="110"/>
      <c r="C10" s="110"/>
      <c r="D10" s="110"/>
      <c r="E10" s="110"/>
      <c r="F10" s="110"/>
      <c r="G10" s="110"/>
      <c r="H10" s="110"/>
      <c r="I10" s="111"/>
      <c r="K10">
        <v>24422</v>
      </c>
      <c r="L10">
        <v>-5383937</v>
      </c>
      <c r="M10">
        <v>-7327905</v>
      </c>
      <c r="N10">
        <v>194548</v>
      </c>
    </row>
    <row r="11" spans="2:14" x14ac:dyDescent="0.25">
      <c r="B11" s="110"/>
      <c r="C11" s="110"/>
      <c r="D11" s="110"/>
      <c r="E11" s="110"/>
      <c r="F11" s="110"/>
      <c r="G11" s="110"/>
      <c r="H11" s="110"/>
      <c r="I11" s="111"/>
      <c r="K11">
        <v>-367335</v>
      </c>
      <c r="L11">
        <v>-3936359</v>
      </c>
      <c r="M11">
        <v>-7117001</v>
      </c>
      <c r="N11">
        <v>-85603</v>
      </c>
    </row>
    <row r="12" spans="2:14" x14ac:dyDescent="0.25">
      <c r="B12" s="110"/>
      <c r="C12" s="110"/>
      <c r="D12" s="110"/>
      <c r="E12" s="110"/>
      <c r="F12" s="110"/>
      <c r="G12" s="110"/>
      <c r="H12" s="110"/>
      <c r="I12" s="111"/>
      <c r="K12">
        <v>282185</v>
      </c>
      <c r="L12">
        <v>-3358769</v>
      </c>
      <c r="M12">
        <v>-7552022</v>
      </c>
      <c r="N12">
        <v>42450</v>
      </c>
    </row>
    <row r="13" spans="2:14" x14ac:dyDescent="0.25">
      <c r="B13" s="110"/>
      <c r="C13" s="110"/>
      <c r="D13" s="110"/>
      <c r="E13" s="110"/>
      <c r="F13" s="110"/>
      <c r="G13" s="110"/>
      <c r="H13" s="110"/>
      <c r="I13" s="111"/>
      <c r="K13">
        <v>601354</v>
      </c>
      <c r="L13">
        <v>-3315662</v>
      </c>
      <c r="M13">
        <v>-8366973</v>
      </c>
      <c r="N13">
        <v>273673</v>
      </c>
    </row>
    <row r="14" spans="2:14" x14ac:dyDescent="0.25">
      <c r="B14" s="110"/>
      <c r="C14" s="110"/>
      <c r="D14" s="110"/>
      <c r="E14" s="110"/>
      <c r="F14" s="110"/>
      <c r="G14" s="110"/>
      <c r="H14" s="110"/>
      <c r="I14" s="111"/>
      <c r="K14">
        <v>728768</v>
      </c>
      <c r="L14">
        <v>-3513299</v>
      </c>
      <c r="M14">
        <v>-9084513</v>
      </c>
      <c r="N14">
        <v>301949</v>
      </c>
    </row>
    <row r="15" spans="2:14" x14ac:dyDescent="0.25">
      <c r="B15" s="110"/>
      <c r="C15" s="110"/>
      <c r="D15" s="110"/>
      <c r="E15" s="110"/>
      <c r="F15" s="110"/>
      <c r="G15" s="110"/>
      <c r="H15" s="110"/>
      <c r="I15" s="111"/>
      <c r="K15">
        <v>848653</v>
      </c>
      <c r="L15">
        <v>-3076578</v>
      </c>
      <c r="M15">
        <v>-7580597</v>
      </c>
      <c r="N15">
        <v>263610</v>
      </c>
    </row>
    <row r="16" spans="2:14" x14ac:dyDescent="0.25">
      <c r="B16" s="110"/>
      <c r="C16" s="110"/>
      <c r="D16" s="110"/>
      <c r="E16" s="110"/>
      <c r="F16" s="110"/>
      <c r="G16" s="110"/>
      <c r="H16" s="110"/>
      <c r="I16" s="111"/>
      <c r="K16">
        <v>373587</v>
      </c>
      <c r="L16">
        <v>-3281581</v>
      </c>
      <c r="M16">
        <v>-8311079</v>
      </c>
      <c r="N16">
        <v>37019</v>
      </c>
    </row>
    <row r="17" spans="2:14" x14ac:dyDescent="0.25">
      <c r="B17" s="110"/>
      <c r="C17" s="110"/>
      <c r="D17" s="110"/>
      <c r="E17" s="110"/>
      <c r="F17" s="110"/>
      <c r="G17" s="110"/>
      <c r="H17" s="110"/>
      <c r="I17" s="111"/>
      <c r="J17">
        <v>2018</v>
      </c>
      <c r="K17">
        <v>252165</v>
      </c>
      <c r="L17">
        <v>-1663124</v>
      </c>
      <c r="M17">
        <v>-8518412</v>
      </c>
      <c r="N17">
        <v>-145352</v>
      </c>
    </row>
    <row r="18" spans="2:14" x14ac:dyDescent="0.25">
      <c r="B18" s="121" t="s">
        <v>15</v>
      </c>
      <c r="C18" s="110"/>
      <c r="D18" s="110"/>
      <c r="E18" s="110"/>
      <c r="F18" s="110"/>
      <c r="G18" s="110"/>
      <c r="H18" s="110"/>
      <c r="I18" s="111"/>
      <c r="K18">
        <v>29385</v>
      </c>
      <c r="L18">
        <v>-1801616</v>
      </c>
      <c r="M18">
        <v>-8625703</v>
      </c>
      <c r="N18">
        <v>47760</v>
      </c>
    </row>
    <row r="19" spans="2:14" x14ac:dyDescent="0.25">
      <c r="B19" s="110"/>
      <c r="C19" s="110"/>
      <c r="D19" s="110"/>
      <c r="E19" s="110"/>
      <c r="F19" s="110"/>
      <c r="G19" s="110"/>
      <c r="H19" s="110"/>
      <c r="I19" s="111"/>
      <c r="K19">
        <v>629766</v>
      </c>
      <c r="L19">
        <v>-3425972</v>
      </c>
      <c r="M19">
        <v>-7771533</v>
      </c>
      <c r="N19">
        <v>-119181</v>
      </c>
    </row>
    <row r="20" spans="2:14" x14ac:dyDescent="0.25">
      <c r="B20" s="110"/>
      <c r="C20" s="110"/>
      <c r="D20" s="110"/>
      <c r="E20" s="110"/>
      <c r="F20" s="110"/>
      <c r="G20" s="110"/>
      <c r="H20" s="110"/>
      <c r="I20" s="111"/>
      <c r="K20">
        <v>327121</v>
      </c>
      <c r="L20">
        <v>-4171026</v>
      </c>
      <c r="M20">
        <v>-6183773</v>
      </c>
      <c r="N20">
        <v>-189347</v>
      </c>
    </row>
    <row r="21" spans="2:14" x14ac:dyDescent="0.25">
      <c r="B21" s="110"/>
      <c r="C21" s="110"/>
      <c r="D21" s="110"/>
      <c r="E21" s="110"/>
      <c r="F21" s="110"/>
      <c r="G21" s="110"/>
      <c r="H21" s="110"/>
      <c r="I21" s="111"/>
      <c r="K21">
        <v>462637</v>
      </c>
      <c r="L21">
        <v>-3887673</v>
      </c>
      <c r="M21">
        <v>-10037807</v>
      </c>
      <c r="N21">
        <v>-330235</v>
      </c>
    </row>
    <row r="22" spans="2:14" x14ac:dyDescent="0.25">
      <c r="B22" s="110"/>
      <c r="C22" s="110"/>
      <c r="D22" s="110"/>
      <c r="E22" s="110"/>
      <c r="F22" s="110"/>
      <c r="G22" s="110"/>
      <c r="H22" s="110"/>
      <c r="I22" s="111"/>
      <c r="K22">
        <v>327413</v>
      </c>
      <c r="L22">
        <v>-3980101</v>
      </c>
      <c r="M22">
        <v>-11563228</v>
      </c>
      <c r="N22">
        <v>-253739</v>
      </c>
    </row>
    <row r="23" spans="2:14" x14ac:dyDescent="0.25">
      <c r="B23" s="110"/>
      <c r="C23" s="110"/>
      <c r="D23" s="110"/>
      <c r="E23" s="110"/>
      <c r="F23" s="110"/>
      <c r="G23" s="110"/>
      <c r="H23" s="110"/>
      <c r="I23" s="111"/>
      <c r="K23">
        <v>41278</v>
      </c>
      <c r="L23">
        <v>-3663130</v>
      </c>
      <c r="M23">
        <v>-11400758</v>
      </c>
      <c r="N23">
        <v>-320607</v>
      </c>
    </row>
    <row r="24" spans="2:14" x14ac:dyDescent="0.25">
      <c r="B24" s="110"/>
      <c r="C24" s="110"/>
      <c r="D24" s="110"/>
      <c r="E24" s="110"/>
      <c r="F24" s="110"/>
      <c r="G24" s="110"/>
      <c r="H24" s="110"/>
      <c r="K24">
        <v>402312</v>
      </c>
      <c r="L24">
        <v>-4522889</v>
      </c>
      <c r="M24">
        <v>-9885228</v>
      </c>
      <c r="N24">
        <v>-282142</v>
      </c>
    </row>
    <row r="25" spans="2:14" x14ac:dyDescent="0.25">
      <c r="B25" s="17" t="s">
        <v>349</v>
      </c>
      <c r="K25">
        <v>900546</v>
      </c>
      <c r="L25">
        <v>-4468125</v>
      </c>
      <c r="M25">
        <v>-9629229</v>
      </c>
      <c r="N25">
        <v>-133682</v>
      </c>
    </row>
    <row r="26" spans="2:14" x14ac:dyDescent="0.25">
      <c r="B26" s="17" t="s">
        <v>348</v>
      </c>
      <c r="K26">
        <v>1108479</v>
      </c>
      <c r="L26">
        <v>-5914194</v>
      </c>
      <c r="M26">
        <v>-11328369</v>
      </c>
      <c r="N26">
        <v>16555</v>
      </c>
    </row>
    <row r="27" spans="2:14" x14ac:dyDescent="0.25">
      <c r="B27" s="106" t="s">
        <v>350</v>
      </c>
      <c r="K27">
        <v>910342</v>
      </c>
      <c r="L27">
        <v>-4473334</v>
      </c>
      <c r="M27">
        <v>-10863875</v>
      </c>
      <c r="N27">
        <v>186417</v>
      </c>
    </row>
    <row r="28" spans="2:14" x14ac:dyDescent="0.25">
      <c r="K28">
        <v>728803</v>
      </c>
      <c r="L28">
        <v>-4233525</v>
      </c>
      <c r="M28">
        <v>-9369981</v>
      </c>
      <c r="N28">
        <v>158771</v>
      </c>
    </row>
    <row r="29" spans="2:14" x14ac:dyDescent="0.25">
      <c r="J29">
        <v>2019</v>
      </c>
      <c r="K29">
        <v>1436926</v>
      </c>
      <c r="L29">
        <v>-4173463</v>
      </c>
      <c r="M29">
        <v>-6871346</v>
      </c>
      <c r="N29">
        <v>-167955</v>
      </c>
    </row>
    <row r="30" spans="2:14" x14ac:dyDescent="0.25">
      <c r="K30">
        <v>1548237</v>
      </c>
      <c r="L30">
        <v>-3879097</v>
      </c>
      <c r="M30">
        <v>-8380321</v>
      </c>
      <c r="N30">
        <v>-475550</v>
      </c>
    </row>
    <row r="31" spans="2:14" x14ac:dyDescent="0.25">
      <c r="K31">
        <v>717699</v>
      </c>
      <c r="L31">
        <v>-4089740</v>
      </c>
      <c r="M31">
        <v>-8760345</v>
      </c>
      <c r="N31">
        <v>-767631</v>
      </c>
    </row>
    <row r="32" spans="2:14" x14ac:dyDescent="0.25">
      <c r="K32">
        <v>961016</v>
      </c>
      <c r="L32">
        <v>-4379415</v>
      </c>
      <c r="M32">
        <v>-8559693</v>
      </c>
      <c r="N32">
        <v>-623082</v>
      </c>
    </row>
    <row r="33" spans="2:14" x14ac:dyDescent="0.25">
      <c r="K33">
        <v>840204</v>
      </c>
      <c r="L33">
        <v>-4178179</v>
      </c>
      <c r="M33">
        <v>-6652370</v>
      </c>
      <c r="N33">
        <v>-606238</v>
      </c>
    </row>
    <row r="34" spans="2:14" x14ac:dyDescent="0.25">
      <c r="K34">
        <v>500838</v>
      </c>
      <c r="L34">
        <v>-3447729</v>
      </c>
      <c r="M34">
        <v>-10281758</v>
      </c>
      <c r="N34">
        <v>-407057</v>
      </c>
    </row>
    <row r="35" spans="2:14" x14ac:dyDescent="0.25">
      <c r="K35">
        <v>212148</v>
      </c>
      <c r="L35">
        <v>-2114373</v>
      </c>
      <c r="M35">
        <v>-10106942</v>
      </c>
      <c r="N35">
        <v>-77352</v>
      </c>
    </row>
    <row r="36" spans="2:14" x14ac:dyDescent="0.25">
      <c r="K36">
        <v>975676</v>
      </c>
      <c r="L36">
        <v>-2179659</v>
      </c>
      <c r="M36">
        <v>-9619339</v>
      </c>
      <c r="N36">
        <v>-210731</v>
      </c>
    </row>
    <row r="37" spans="2:14" x14ac:dyDescent="0.25">
      <c r="K37">
        <v>1194419</v>
      </c>
      <c r="L37">
        <v>-1760302</v>
      </c>
      <c r="M37">
        <v>-10242878</v>
      </c>
      <c r="N37">
        <v>98588</v>
      </c>
    </row>
    <row r="38" spans="2:14" x14ac:dyDescent="0.25">
      <c r="K38">
        <v>1655500</v>
      </c>
      <c r="L38">
        <v>-2774412</v>
      </c>
      <c r="M38">
        <v>-9578578</v>
      </c>
      <c r="N38">
        <v>-92527</v>
      </c>
    </row>
    <row r="39" spans="2:14" x14ac:dyDescent="0.25">
      <c r="K39">
        <v>1322786</v>
      </c>
      <c r="L39">
        <v>-3722101</v>
      </c>
      <c r="M39">
        <v>-8992947</v>
      </c>
      <c r="N39">
        <v>-200905</v>
      </c>
    </row>
    <row r="40" spans="2:14" x14ac:dyDescent="0.25">
      <c r="K40">
        <v>895945</v>
      </c>
      <c r="L40">
        <v>-4439561</v>
      </c>
      <c r="M40">
        <v>-9107943</v>
      </c>
      <c r="N40">
        <v>-158712</v>
      </c>
    </row>
    <row r="41" spans="2:14" x14ac:dyDescent="0.25">
      <c r="B41" s="106" t="s">
        <v>351</v>
      </c>
      <c r="J41">
        <v>2020</v>
      </c>
      <c r="K41">
        <v>1257690</v>
      </c>
      <c r="L41">
        <v>-2017332</v>
      </c>
      <c r="M41">
        <v>-9576129</v>
      </c>
      <c r="N41">
        <v>-245853</v>
      </c>
    </row>
    <row r="42" spans="2:14" x14ac:dyDescent="0.25">
      <c r="K42">
        <v>1004077</v>
      </c>
      <c r="L42">
        <v>-2001195</v>
      </c>
      <c r="M42">
        <v>-7810541</v>
      </c>
      <c r="N42">
        <v>-275716</v>
      </c>
    </row>
    <row r="43" spans="2:14" x14ac:dyDescent="0.25">
      <c r="K43">
        <v>622408</v>
      </c>
      <c r="L43">
        <v>-1013667</v>
      </c>
      <c r="M43">
        <v>-5522812</v>
      </c>
      <c r="N43">
        <v>-238620</v>
      </c>
    </row>
    <row r="44" spans="2:14" x14ac:dyDescent="0.25">
      <c r="K44">
        <v>473940</v>
      </c>
      <c r="L44">
        <v>-2165993</v>
      </c>
      <c r="M44">
        <v>-3715604</v>
      </c>
      <c r="N44">
        <v>-412553</v>
      </c>
    </row>
    <row r="45" spans="2:14" x14ac:dyDescent="0.25">
      <c r="K45">
        <v>531238</v>
      </c>
      <c r="L45">
        <v>-2435193</v>
      </c>
      <c r="M45">
        <v>-3561733</v>
      </c>
      <c r="N45">
        <v>-416343</v>
      </c>
    </row>
    <row r="46" spans="2:14" x14ac:dyDescent="0.25">
      <c r="K46">
        <v>423730</v>
      </c>
      <c r="L46">
        <v>-1837906</v>
      </c>
      <c r="M46">
        <v>-4312651</v>
      </c>
      <c r="N46">
        <v>-459224</v>
      </c>
    </row>
    <row r="47" spans="2:14" x14ac:dyDescent="0.25">
      <c r="K47">
        <v>470426</v>
      </c>
      <c r="L47">
        <v>-1539336</v>
      </c>
      <c r="M47">
        <v>-6449210</v>
      </c>
      <c r="N47">
        <v>-322899</v>
      </c>
    </row>
    <row r="48" spans="2:14" x14ac:dyDescent="0.25">
      <c r="K48">
        <v>713087</v>
      </c>
      <c r="L48">
        <v>-1292741</v>
      </c>
      <c r="M48">
        <v>-6421047</v>
      </c>
      <c r="N48">
        <v>-386205</v>
      </c>
    </row>
    <row r="49" spans="10:14" x14ac:dyDescent="0.25">
      <c r="K49">
        <v>767264</v>
      </c>
      <c r="L49">
        <v>-1147592</v>
      </c>
      <c r="M49">
        <v>-5332882</v>
      </c>
      <c r="N49">
        <v>-300676</v>
      </c>
    </row>
    <row r="50" spans="10:14" x14ac:dyDescent="0.25">
      <c r="K50">
        <v>802423</v>
      </c>
      <c r="L50">
        <v>-1829355</v>
      </c>
      <c r="M50">
        <v>-5464619</v>
      </c>
      <c r="N50">
        <v>-173155</v>
      </c>
    </row>
    <row r="51" spans="10:14" x14ac:dyDescent="0.25">
      <c r="K51">
        <v>895171</v>
      </c>
      <c r="L51">
        <v>-2275205</v>
      </c>
      <c r="M51">
        <v>-6037772</v>
      </c>
      <c r="N51">
        <v>-160143</v>
      </c>
    </row>
    <row r="52" spans="10:14" x14ac:dyDescent="0.25">
      <c r="K52">
        <v>995050</v>
      </c>
      <c r="L52">
        <v>-2357229</v>
      </c>
      <c r="M52">
        <v>-5256040</v>
      </c>
      <c r="N52">
        <v>-317163</v>
      </c>
    </row>
    <row r="53" spans="10:14" x14ac:dyDescent="0.25">
      <c r="J53">
        <v>2021</v>
      </c>
      <c r="K53">
        <v>968863</v>
      </c>
      <c r="L53">
        <v>-2382514</v>
      </c>
      <c r="M53">
        <v>-5610708</v>
      </c>
      <c r="N53">
        <v>-297682</v>
      </c>
    </row>
    <row r="54" spans="10:14" x14ac:dyDescent="0.25">
      <c r="K54">
        <v>300652</v>
      </c>
      <c r="L54">
        <v>-2480721</v>
      </c>
      <c r="M54">
        <v>-5450831</v>
      </c>
      <c r="N54">
        <v>-169134</v>
      </c>
    </row>
    <row r="55" spans="10:14" x14ac:dyDescent="0.25">
      <c r="K55">
        <v>758267</v>
      </c>
      <c r="L55">
        <v>-3813504</v>
      </c>
      <c r="M55">
        <v>-6113000</v>
      </c>
      <c r="N55">
        <v>-186271</v>
      </c>
    </row>
    <row r="56" spans="10:14" x14ac:dyDescent="0.25">
      <c r="K56">
        <v>1512645</v>
      </c>
      <c r="L56">
        <v>-3493210</v>
      </c>
      <c r="M56">
        <v>-7667430</v>
      </c>
      <c r="N56">
        <v>-377437</v>
      </c>
    </row>
    <row r="57" spans="10:14" x14ac:dyDescent="0.25">
      <c r="K57">
        <v>639783</v>
      </c>
      <c r="L57">
        <v>-4367922</v>
      </c>
      <c r="M57">
        <v>-7990828</v>
      </c>
      <c r="N57">
        <v>-456737</v>
      </c>
    </row>
    <row r="58" spans="10:14" x14ac:dyDescent="0.25">
      <c r="K58">
        <v>851509</v>
      </c>
      <c r="L58">
        <v>-5878760</v>
      </c>
      <c r="M58">
        <v>-8395264</v>
      </c>
      <c r="N58">
        <v>-403650</v>
      </c>
    </row>
    <row r="59" spans="10:14" x14ac:dyDescent="0.25">
      <c r="K59">
        <v>1745997</v>
      </c>
      <c r="L59">
        <v>-5379827</v>
      </c>
      <c r="M59">
        <v>-10537074</v>
      </c>
      <c r="N59">
        <v>-561322</v>
      </c>
    </row>
    <row r="60" spans="10:14" x14ac:dyDescent="0.25">
      <c r="K60">
        <v>1742026</v>
      </c>
      <c r="L60">
        <v>-7575104</v>
      </c>
      <c r="M60">
        <v>-11005110</v>
      </c>
      <c r="N60">
        <v>-337208</v>
      </c>
    </row>
    <row r="61" spans="10:14" x14ac:dyDescent="0.25">
      <c r="K61">
        <v>3723930</v>
      </c>
      <c r="L61">
        <v>-11610556</v>
      </c>
      <c r="M61">
        <v>-9716533</v>
      </c>
      <c r="N61">
        <v>-245689</v>
      </c>
    </row>
    <row r="62" spans="10:14" x14ac:dyDescent="0.25">
      <c r="K62">
        <v>5953400</v>
      </c>
      <c r="L62">
        <v>-16200163</v>
      </c>
      <c r="M62">
        <v>-11997731</v>
      </c>
      <c r="N62">
        <v>-348465</v>
      </c>
    </row>
    <row r="63" spans="10:14" x14ac:dyDescent="0.25">
      <c r="K63">
        <v>9178137</v>
      </c>
      <c r="L63">
        <v>-7328625</v>
      </c>
      <c r="M63">
        <v>-10879100</v>
      </c>
      <c r="N63">
        <v>-686738</v>
      </c>
    </row>
    <row r="64" spans="10:14" x14ac:dyDescent="0.25">
      <c r="K64">
        <v>8593963</v>
      </c>
      <c r="L64">
        <v>-6107894</v>
      </c>
      <c r="M64">
        <v>-10823418</v>
      </c>
      <c r="N64">
        <v>-838810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34</vt:i4>
      </vt:variant>
    </vt:vector>
  </HeadingPairs>
  <TitlesOfParts>
    <vt:vector size="34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TAB CZ</vt:lpstr>
      <vt:lpstr>TAB EN</vt:lpstr>
      <vt:lpstr>ID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Babecká Kucharčuková Oxana</dc:creator>
  <cp:lastModifiedBy>Babecká Kucharčuková Oxana</cp:lastModifiedBy>
  <dcterms:created xsi:type="dcterms:W3CDTF">2022-05-05T11:06:38Z</dcterms:created>
  <dcterms:modified xsi:type="dcterms:W3CDTF">2022-06-01T07:05:28Z</dcterms:modified>
</cp:coreProperties>
</file>